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C:\Users\kripa\Downloads\"/>
    </mc:Choice>
  </mc:AlternateContent>
  <xr:revisionPtr revIDLastSave="0" documentId="13_ncr:1_{C69FCA96-0BAA-412E-9C11-2FC82DA4169E}" xr6:coauthVersionLast="47" xr6:coauthVersionMax="47" xr10:uidLastSave="{00000000-0000-0000-0000-000000000000}"/>
  <bookViews>
    <workbookView xWindow="-110" yWindow="-110" windowWidth="19420" windowHeight="10300" xr2:uid="{00000000-000D-0000-FFFF-FFFF00000000}"/>
  </bookViews>
  <sheets>
    <sheet name="BOQ_blank_signed" sheetId="10" r:id="rId1"/>
  </sheets>
  <definedNames>
    <definedName name="\a" localSheetId="0">#REF!</definedName>
    <definedName nam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0" i="10" l="1"/>
  <c r="F111" i="10"/>
  <c r="F112" i="10"/>
  <c r="F113" i="10"/>
  <c r="F114" i="10"/>
  <c r="F115" i="10"/>
  <c r="F116" i="10"/>
  <c r="F109" i="10"/>
  <c r="F117" i="10" s="1"/>
  <c r="F90" i="10"/>
  <c r="F85" i="10"/>
  <c r="F107" i="10" s="1"/>
  <c r="F86" i="10"/>
  <c r="F87" i="10"/>
  <c r="F88" i="10"/>
  <c r="F89" i="10"/>
  <c r="F91" i="10"/>
  <c r="F92" i="10"/>
  <c r="F93" i="10"/>
  <c r="F94" i="10"/>
  <c r="F95" i="10"/>
  <c r="F96" i="10"/>
  <c r="F97" i="10"/>
  <c r="F98" i="10"/>
  <c r="F99" i="10"/>
  <c r="F100" i="10"/>
  <c r="F101" i="10"/>
  <c r="F102" i="10"/>
  <c r="F103" i="10"/>
  <c r="F104" i="10"/>
  <c r="F105" i="10"/>
  <c r="F106" i="10"/>
  <c r="F73" i="10"/>
  <c r="F74" i="10"/>
  <c r="F75" i="10"/>
  <c r="F76" i="10"/>
  <c r="F77" i="10"/>
  <c r="F78" i="10"/>
  <c r="F79" i="10"/>
  <c r="F80" i="10"/>
  <c r="F81" i="10"/>
  <c r="F82" i="10"/>
  <c r="F72" i="10"/>
  <c r="F52" i="10"/>
  <c r="F53" i="10"/>
  <c r="F54" i="10"/>
  <c r="F55" i="10"/>
  <c r="F56" i="10"/>
  <c r="F57" i="10"/>
  <c r="F58" i="10"/>
  <c r="F59" i="10"/>
  <c r="F60" i="10"/>
  <c r="F61" i="10"/>
  <c r="F62" i="10"/>
  <c r="F63" i="10"/>
  <c r="F51" i="10"/>
  <c r="F64" i="10" s="1"/>
  <c r="F8" i="10"/>
  <c r="F48" i="10" s="1"/>
  <c r="F120" i="10" s="1"/>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7" i="10"/>
  <c r="F83" i="10" l="1"/>
  <c r="F122" i="10" s="1"/>
  <c r="F124" i="10"/>
  <c r="F123" i="10"/>
  <c r="F121" i="10"/>
  <c r="F67" i="10" l="1"/>
  <c r="F68" i="10" s="1"/>
  <c r="F125" i="10"/>
  <c r="F126" i="10" l="1"/>
</calcChain>
</file>

<file path=xl/sharedStrings.xml><?xml version="1.0" encoding="utf-8"?>
<sst xmlns="http://schemas.openxmlformats.org/spreadsheetml/2006/main" count="238" uniqueCount="163">
  <si>
    <t>Dividion/District : Cox's Bazar</t>
  </si>
  <si>
    <t>N.B.: Trying to change anything in the written columns is prohibited. Just insert your rates in the blank column.</t>
  </si>
  <si>
    <t>Sl. No.</t>
  </si>
  <si>
    <t>Description of Works</t>
  </si>
  <si>
    <t>Quantity</t>
  </si>
  <si>
    <t>Unit</t>
  </si>
  <si>
    <t>Rate in Taka</t>
  </si>
  <si>
    <t>Amount in Taka</t>
  </si>
  <si>
    <r>
      <rPr>
        <sz val="10"/>
        <rFont val="Arial"/>
        <family val="2"/>
      </rPr>
      <t>m</t>
    </r>
    <r>
      <rPr>
        <vertAlign val="superscript"/>
        <sz val="10"/>
        <rFont val="Arial"/>
        <family val="2"/>
      </rPr>
      <t>2</t>
    </r>
  </si>
  <si>
    <t>Each</t>
  </si>
  <si>
    <t>RM</t>
  </si>
  <si>
    <t>B.</t>
  </si>
  <si>
    <t>Nos.</t>
  </si>
  <si>
    <t>Sub-Total of B1 =</t>
  </si>
  <si>
    <t>B2.</t>
  </si>
  <si>
    <t>Construction of septic tank</t>
  </si>
  <si>
    <t>Sub-Total of B2 =</t>
  </si>
  <si>
    <t>Total (B1+B2) =</t>
  </si>
  <si>
    <t>C.</t>
  </si>
  <si>
    <t>CONCEALED CONDUIT WIRING</t>
  </si>
  <si>
    <t>Point</t>
  </si>
  <si>
    <t>Nos</t>
  </si>
  <si>
    <t>GANG SWITCH</t>
  </si>
  <si>
    <t>Sub-Total C=</t>
  </si>
  <si>
    <t>No.</t>
  </si>
  <si>
    <t xml:space="preserve"> </t>
  </si>
  <si>
    <t>LS</t>
  </si>
  <si>
    <t>each</t>
  </si>
  <si>
    <t>Sub-Total D=</t>
  </si>
  <si>
    <t>E.</t>
  </si>
  <si>
    <t xml:space="preserve"> Others (All the items include VAT, Tax &amp; profit):                                 </t>
  </si>
  <si>
    <t>Item</t>
  </si>
  <si>
    <t>Summary of Public toilet Unit Estimate (Running water supply using Submersible pump)  (All the items include VAT, Tax &amp; profit):</t>
  </si>
  <si>
    <t>A.</t>
  </si>
  <si>
    <t xml:space="preserve">Civil Works of Building </t>
  </si>
  <si>
    <t xml:space="preserve">Sanitary &amp; Plumbing Work's  </t>
  </si>
  <si>
    <t xml:space="preserve">Internal Electrification </t>
  </si>
  <si>
    <t>D.</t>
  </si>
  <si>
    <t>Running water supply  using Submersible pump</t>
  </si>
  <si>
    <t xml:space="preserve">Others                                  </t>
  </si>
  <si>
    <t>Remarks</t>
  </si>
  <si>
    <t>Sqm</t>
  </si>
  <si>
    <t>Cum</t>
  </si>
  <si>
    <t>Kg</t>
  </si>
  <si>
    <t>Sft</t>
  </si>
  <si>
    <r>
      <rPr>
        <b/>
        <sz val="10"/>
        <rFont val="Arial"/>
        <family val="2"/>
      </rPr>
      <t>Supplying, fitting and fixing window grill made of 12 mm x 12 mm M.S. solid bar</t>
    </r>
    <r>
      <rPr>
        <sz val="10"/>
        <rFont val="Arial"/>
        <family val="2"/>
      </rPr>
      <t xml:space="preserve"> @ 100mm c/c with outer frame of 38 mm x 6mm F.I. bar and 25 mm x 6 mm F.I. bar for clamp as per design including fabrication, welding, cost of electricity workshop charges, labour charges for fitting and fixing grills in position, local carriage charges, cutting grooves, mending good the damages, tools and plants, finished with anti-corrosive painting (Red-Oxide) etc. complete for all floors approved and accepted by the Engineer-in-charge.
(Total weight per sqm should be approx. 19 kg and add or deduct @ 100.00 for each kg/sqm excess or less respectively)</t>
    </r>
  </si>
  <si>
    <t>Pcs</t>
  </si>
  <si>
    <r>
      <rPr>
        <b/>
        <sz val="12"/>
        <color rgb="FF000000"/>
        <rFont val="Times New Roman"/>
        <family val="1"/>
      </rPr>
      <t xml:space="preserve">SS Railing work for Ramp: </t>
    </r>
    <r>
      <rPr>
        <sz val="12"/>
        <color rgb="FF000000"/>
        <rFont val="Times New Roman"/>
        <family val="1"/>
      </rPr>
      <t>Supplying, fitting and fixing all necessary materials including labour charge (2"x 1.2mm top rail pipe &amp; 1.5"x 1.2mm vertical post @ 3 feet c/c &amp; 2 nos Miner boll 3" dia fitting,  3/4" x1.0mm pipe @ 4 nos at side bottom rail) as per design &amp; direction engineer in charge (all ss pipe SKV/Steel-tech/Nihan/Equivalent brand)</t>
    </r>
  </si>
  <si>
    <r>
      <rPr>
        <b/>
        <sz val="12"/>
        <color rgb="FF000000"/>
        <rFont val="Times New Roman"/>
        <family val="1"/>
      </rPr>
      <t xml:space="preserve">SS Hand Railing work for Toilet (Girls MHM Toilet and Girls Disable Friendly Toilet): </t>
    </r>
    <r>
      <rPr>
        <sz val="12"/>
        <color rgb="FF000000"/>
        <rFont val="Times New Roman"/>
        <family val="1"/>
      </rPr>
      <t>Supplying, fitting and fixing all necessary ss materials including labour charge</t>
    </r>
    <r>
      <rPr>
        <b/>
        <sz val="12"/>
        <color rgb="FF000000"/>
        <rFont val="Times New Roman"/>
        <family val="1"/>
      </rPr>
      <t xml:space="preserve"> </t>
    </r>
    <r>
      <rPr>
        <sz val="12"/>
        <color rgb="FF000000"/>
        <rFont val="Times New Roman"/>
        <family val="1"/>
      </rPr>
      <t>1.5"x 1.2mm Rail pipe. as per design &amp; direction engineer in charge (all ss pipe SKV/Steel-tech/Nihan/Equivalent brand)</t>
    </r>
  </si>
  <si>
    <r>
      <rPr>
        <sz val="10"/>
        <rFont val="Arial"/>
        <family val="2"/>
      </rPr>
      <t>Approved best quality and  (</t>
    </r>
    <r>
      <rPr>
        <b/>
        <sz val="10"/>
        <rFont val="Arial"/>
        <family val="2"/>
      </rPr>
      <t>White</t>
    </r>
    <r>
      <rPr>
        <sz val="10"/>
        <rFont val="Arial"/>
        <family val="2"/>
      </rPr>
      <t xml:space="preserve"> </t>
    </r>
    <r>
      <rPr>
        <b/>
        <sz val="10"/>
        <rFont val="Arial"/>
        <family val="2"/>
      </rPr>
      <t xml:space="preserve">Colour at Celling Synthetic Polyvinyl Distemper (Berger) </t>
    </r>
    <r>
      <rPr>
        <sz val="10"/>
        <rFont val="Arial"/>
        <family val="2"/>
      </rPr>
      <t>delivered from authorized local agent of the manufacturer in a sealed container, applying to wall and ceiling with surface preparation including cleaning drying, making free from dirt, grease, wax, removing all chalked and scaled materials, fungus, mending good the surface defects using sand paper and necessary scaffolding; applying 1 coat of interior sealer of specified brand on prepared surface; then applying 1 coat of interior putty of specified brand for levelling, spot filling, crack filling and cutting by sand paper/zero water paper; finally applying 2 coats of synthetic polyvinyl distemper spreading by brush/roller/spray &amp; necessary scaffolding etc. up to desired finishing, elapsing specified time for drying or recoating; all complete in all floors and accepted by the Engineer-in-charge.</t>
    </r>
  </si>
  <si>
    <t>Rm</t>
  </si>
  <si>
    <t>a</t>
  </si>
  <si>
    <t>M</t>
  </si>
  <si>
    <t>b</t>
  </si>
  <si>
    <t>c</t>
  </si>
  <si>
    <t>d</t>
  </si>
  <si>
    <t>e</t>
  </si>
  <si>
    <t>f</t>
  </si>
  <si>
    <t>g</t>
  </si>
  <si>
    <t>h</t>
  </si>
  <si>
    <t>L.S</t>
  </si>
  <si>
    <r>
      <t xml:space="preserve">Supplying and installation of </t>
    </r>
    <r>
      <rPr>
        <b/>
        <sz val="10"/>
        <rFont val="Arial"/>
        <family val="2"/>
      </rPr>
      <t xml:space="preserve">Regal PATIENT EXAMINATION BED (Hospital)
MBE-507,Product Code: 882818. </t>
    </r>
    <r>
      <rPr>
        <sz val="10"/>
        <rFont val="Arial"/>
        <family val="2"/>
      </rPr>
      <t xml:space="preserve">- Tow section top with head adjustable on rachet.
- Rexine covered cushioned bed on top.
- Body made of MS pipes. 
- All epoxy powder coated or de-rusted zinc phosphate baked enamel finished. 
- Head portion raised or lowered by ratchet arrangement. 
- Top covered with rexie &amp; feet ends with solid rubber/PVC stoppers. </t>
    </r>
    <r>
      <rPr>
        <b/>
        <sz val="10"/>
        <rFont val="Arial"/>
        <family val="2"/>
      </rPr>
      <t xml:space="preserve">
</t>
    </r>
  </si>
  <si>
    <t>Name of Work :  Construction of  03 (Three) Nos Women Friendly Toilet with Rest room: Especially for Adolescent Girls with Civil, Sanitary, Electrification &amp; Running water supply etc. at Ukhia upazila in Cox'sbazar District under RER project during the year 2026.</t>
  </si>
  <si>
    <t>Part "A"  Civil Works : (All the items included VAT, Tax &amp; profit)</t>
  </si>
  <si>
    <t xml:space="preserve">In words (BDT.) : </t>
  </si>
  <si>
    <t xml:space="preserve"> Total cost of 3 no Public Toilet BDT. = </t>
  </si>
  <si>
    <t xml:space="preserve"> Total cost of 01 no Public Toilet BDT. = </t>
  </si>
  <si>
    <t>Sub-Total E =</t>
  </si>
  <si>
    <r>
      <rPr>
        <b/>
        <sz val="10"/>
        <rFont val="Arial"/>
        <family val="2"/>
      </rPr>
      <t>RFL Moushumi Jug 2.2L</t>
    </r>
    <r>
      <rPr>
        <sz val="10"/>
        <rFont val="Arial"/>
        <family val="2"/>
      </rPr>
      <t xml:space="preserve"> and Italiano Smart Glass Lilac</t>
    </r>
  </si>
  <si>
    <r>
      <t>Supply, Fitting and Fixing printed</t>
    </r>
    <r>
      <rPr>
        <b/>
        <sz val="10"/>
        <rFont val="Arial"/>
        <family val="2"/>
      </rPr>
      <t xml:space="preserve"> pvc board informative sign</t>
    </r>
    <r>
      <rPr>
        <sz val="10"/>
        <rFont val="Arial"/>
        <family val="2"/>
      </rPr>
      <t xml:space="preserve"> of the Size 15ft x12 inch to be placed at as per direction. </t>
    </r>
  </si>
  <si>
    <r>
      <t xml:space="preserve">Supplying, fitting and fixing 25mm inside dia best quality </t>
    </r>
    <r>
      <rPr>
        <b/>
        <sz val="11"/>
        <color indexed="8"/>
        <rFont val="Times New Roman"/>
        <family val="1"/>
      </rPr>
      <t>HDPE C-grade coil pipe</t>
    </r>
    <r>
      <rPr>
        <sz val="11"/>
        <rFont val="Times New Roman"/>
        <family val="1"/>
      </rPr>
      <t xml:space="preserve"> for water supply having specific gravity 1.35-1.45, and other physical, chemical, thermal resistivity properties etc., as per BSTI approved manufacturer standars fitted and fixed in position with all requisite sockets, bends, with all accessories, all complete as per direction of E-i-C.</t>
    </r>
  </si>
  <si>
    <r>
      <t xml:space="preserve">Supplying, fitting and installation of Inscribing (writing) the </t>
    </r>
    <r>
      <rPr>
        <b/>
        <sz val="10"/>
        <rFont val="Arial"/>
        <family val="2"/>
      </rPr>
      <t xml:space="preserve">name plate of the Project </t>
    </r>
    <r>
      <rPr>
        <sz val="10"/>
        <rFont val="Arial"/>
        <family val="2"/>
      </rPr>
      <t xml:space="preserve">and other necessary information in English by laser print with emboss on outside front face of the Public toilet with approved quality Marble stone (Italian Karaka, special quality), size 12"x18", Thickness 15mm, four color approved sample by EIC before installation and others direction. </t>
    </r>
  </si>
  <si>
    <t>Pipe Working (all types)</t>
  </si>
  <si>
    <r>
      <rPr>
        <b/>
        <sz val="10"/>
        <rFont val="Arial"/>
        <family val="2"/>
      </rPr>
      <t xml:space="preserve">Protective top cover: </t>
    </r>
    <r>
      <rPr>
        <sz val="10"/>
        <rFont val="Arial"/>
        <family val="2"/>
      </rPr>
      <t>Supplying and fitting fixing best quality 200 mm dia 4 mm thick M.S. pipe 1.0 m (3'-4") long, one end blocked with 250 mm dia 4 mm thick M.S. plate and other end minimum 300 mm (1'-0) embedded in sanitary seal for protection of uPVC housing pipe as per standard specification and accepted by the Engineer-in-charge.</t>
    </r>
  </si>
  <si>
    <r>
      <t xml:space="preserve">Complete development of the tube well to </t>
    </r>
    <r>
      <rPr>
        <b/>
        <sz val="10"/>
        <rFont val="Arial"/>
        <family val="2"/>
      </rPr>
      <t>obtain sand &amp; turbidity free water</t>
    </r>
    <r>
      <rPr>
        <sz val="10"/>
        <rFont val="Arial"/>
        <family val="2"/>
      </rPr>
      <t xml:space="preserve"> at a satisfactory yield, etc. all complete as per specifications and direction of the Engineer-in-Charge.</t>
    </r>
  </si>
  <si>
    <r>
      <rPr>
        <b/>
        <sz val="10"/>
        <rFont val="Arial"/>
        <family val="2"/>
      </rPr>
      <t>Cement sealing or clay pack</t>
    </r>
    <r>
      <rPr>
        <sz val="10"/>
        <rFont val="Arial"/>
        <family val="2"/>
      </rPr>
      <t xml:space="preserve"> on the top of coarse sand fill by inserting cement slurry (1:1 by weight of cement and water)/dropping clay ball made of 50% puddle clay and 50% bentonite from top. Simultaneously </t>
    </r>
    <r>
      <rPr>
        <b/>
        <sz val="10"/>
        <rFont val="Arial"/>
        <family val="2"/>
      </rPr>
      <t>filling all gaps (plumbing, sanitary) with putty/ white cement</t>
    </r>
    <r>
      <rPr>
        <sz val="10"/>
        <rFont val="Arial"/>
        <family val="2"/>
      </rPr>
      <t xml:space="preserve"> by direction of EIC.</t>
    </r>
  </si>
  <si>
    <r>
      <t>Supply, fitting and fixing of appropriate S</t>
    </r>
    <r>
      <rPr>
        <b/>
        <sz val="11"/>
        <color rgb="FF000000"/>
        <rFont val="Times New Roman"/>
        <family val="1"/>
      </rPr>
      <t>ubmersible pump</t>
    </r>
    <r>
      <rPr>
        <sz val="11"/>
        <rFont val="Times New Roman"/>
        <family val="1"/>
      </rPr>
      <t xml:space="preserve"> Horse Power:  1.50, VOLTAGE: 180V-220V, HEAD (METER): 35-62m, CAPACITY(LIT/MIN): 60-100 L, DELIVERY: 1 to 1 1/2", including top base plate, suspension cables, switching control panel etc, all complete as per direction of E-I-C. (</t>
    </r>
    <r>
      <rPr>
        <b/>
        <sz val="11"/>
        <color rgb="FF000000"/>
        <rFont val="Times New Roman"/>
        <family val="1"/>
      </rPr>
      <t>The Contractor must supply the manufacturer's pump curve, before final approval from E-I-C</t>
    </r>
    <r>
      <rPr>
        <sz val="11"/>
        <rFont val="Times New Roman"/>
        <family val="1"/>
      </rPr>
      <t>).</t>
    </r>
  </si>
  <si>
    <r>
      <t xml:space="preserve">Supplying &amp; installation of  </t>
    </r>
    <r>
      <rPr>
        <b/>
        <sz val="11"/>
        <rFont val="Times New Roman"/>
        <family val="1"/>
      </rPr>
      <t>PVC insulated &amp; sheeted cable</t>
    </r>
    <r>
      <rPr>
        <sz val="11"/>
        <rFont val="Times New Roman"/>
        <family val="1"/>
      </rPr>
      <t xml:space="preserve"> (BYFYE) channeled through 20mm dia uPVC pipe. Complete with all other accessories, Manufacturer of cable Eastern/BRB or equivalent according to the Specification &amp; direction of the Engineer-in-Charge.</t>
    </r>
    <r>
      <rPr>
        <b/>
        <sz val="11"/>
        <color indexed="8"/>
        <rFont val="Times New Roman"/>
        <family val="1"/>
      </rPr>
      <t xml:space="preserve"> 
3C-2.5 Sq. mm (BYFYE) Cable</t>
    </r>
  </si>
  <si>
    <r>
      <rPr>
        <b/>
        <sz val="11"/>
        <color indexed="8"/>
        <rFont val="Times New Roman"/>
        <family val="1"/>
      </rPr>
      <t>Earthwork in all excavation</t>
    </r>
    <r>
      <rPr>
        <sz val="11"/>
        <rFont val="Times New Roman"/>
        <family val="1"/>
      </rPr>
      <t xml:space="preserve"> of trench for laying pipes, inspection pit etc., by excavating earth to the lines, grades and direction as shown in the drawings, filling the baskets, carrying and disposing of all excavated materials at a safe distance designated by the Engineer-in-charge in all types of soils including levelling, dressing etc. all complete for an initial excavation depth of 0.45m and an initial lead not exceeding 5m and backfilling the same once after laying of pipes, all complete as per direction of Engineer-in-Charge. </t>
    </r>
  </si>
  <si>
    <r>
      <t xml:space="preserve">Water </t>
    </r>
    <r>
      <rPr>
        <b/>
        <sz val="10"/>
        <rFont val="Arial"/>
        <family val="2"/>
      </rPr>
      <t>Purifier-Unilever Pure it Classic</t>
    </r>
    <r>
      <rPr>
        <sz val="10"/>
        <rFont val="Arial"/>
        <family val="2"/>
      </rPr>
      <t xml:space="preserve"> ,Capacity: 23 L </t>
    </r>
  </si>
  <si>
    <r>
      <t xml:space="preserve">Unilever Germ kill Kit </t>
    </r>
    <r>
      <rPr>
        <sz val="10"/>
        <rFont val="Arial"/>
        <family val="2"/>
      </rPr>
      <t>- Classic GKK 3000Ltr</t>
    </r>
  </si>
  <si>
    <r>
      <t xml:space="preserve">Vision </t>
    </r>
    <r>
      <rPr>
        <b/>
        <sz val="10"/>
        <rFont val="Arial"/>
        <family val="2"/>
      </rPr>
      <t>Drink it Stand</t>
    </r>
    <r>
      <rPr>
        <sz val="10"/>
        <rFont val="Arial"/>
        <family val="2"/>
      </rPr>
      <t xml:space="preserve"> (3 Step) </t>
    </r>
  </si>
  <si>
    <r>
      <rPr>
        <b/>
        <sz val="10"/>
        <rFont val="Arial"/>
        <family val="2"/>
      </rPr>
      <t>Filling the borehole with coarse sand</t>
    </r>
    <r>
      <rPr>
        <sz val="10"/>
        <rFont val="Arial"/>
        <family val="2"/>
      </rPr>
      <t xml:space="preserve"> (FM 2.5) upto 10m from the top of filter.</t>
    </r>
  </si>
  <si>
    <r>
      <t xml:space="preserve">50 mm dia water grade uPVC Super </t>
    </r>
    <r>
      <rPr>
        <b/>
        <sz val="10"/>
        <rFont val="Arial"/>
        <family val="2"/>
      </rPr>
      <t xml:space="preserve">Strainer </t>
    </r>
    <r>
      <rPr>
        <sz val="10"/>
        <rFont val="Arial"/>
        <family val="2"/>
      </rPr>
      <t>with 10 slot (PN 12 / Class "D") of approved quality by EIC (RFL/ NATIONAL/ GAZI)</t>
    </r>
  </si>
  <si>
    <r>
      <t xml:space="preserve">50 mm dia </t>
    </r>
    <r>
      <rPr>
        <b/>
        <sz val="10"/>
        <rFont val="Arial"/>
        <family val="2"/>
      </rPr>
      <t xml:space="preserve">PVC cap </t>
    </r>
    <r>
      <rPr>
        <sz val="10"/>
        <rFont val="Arial"/>
        <family val="2"/>
      </rPr>
      <t>(RFL/ NATIONAL/ GAZI)</t>
    </r>
  </si>
  <si>
    <r>
      <t xml:space="preserve">50 mm dia water grade uPVC </t>
    </r>
    <r>
      <rPr>
        <b/>
        <sz val="10"/>
        <rFont val="Arial"/>
        <family val="2"/>
      </rPr>
      <t>Pipe and Sand Trap</t>
    </r>
    <r>
      <rPr>
        <sz val="10"/>
        <rFont val="Arial"/>
        <family val="2"/>
      </rPr>
      <t xml:space="preserve"> (PN 12 / Class "D") of approved quality by EIC (RFL/ NATIONAL/ GAZI)</t>
    </r>
  </si>
  <si>
    <r>
      <t xml:space="preserve">From 100 x 50 mm </t>
    </r>
    <r>
      <rPr>
        <b/>
        <sz val="10"/>
        <rFont val="Arial"/>
        <family val="2"/>
      </rPr>
      <t xml:space="preserve">uPVC reducer </t>
    </r>
    <r>
      <rPr>
        <sz val="10"/>
        <rFont val="Arial"/>
        <family val="2"/>
      </rPr>
      <t>(RFL/ NATIONAL/ GAZI)</t>
    </r>
  </si>
  <si>
    <r>
      <t xml:space="preserve">From 1.5 m to   31.5 m 100 mm uPVC </t>
    </r>
    <r>
      <rPr>
        <b/>
        <sz val="10"/>
        <rFont val="Arial"/>
        <family val="2"/>
      </rPr>
      <t>thread pipe</t>
    </r>
    <r>
      <rPr>
        <sz val="10"/>
        <rFont val="Arial"/>
        <family val="2"/>
      </rPr>
      <t xml:space="preserve"> (Class 'D') (RFL/ NATIONAL/ GAZI)</t>
    </r>
  </si>
  <si>
    <r>
      <t xml:space="preserve">From 0.0 m to 1.5 m 100 mm </t>
    </r>
    <r>
      <rPr>
        <b/>
        <sz val="10"/>
        <rFont val="Arial"/>
        <family val="2"/>
      </rPr>
      <t>GI Pipe</t>
    </r>
    <r>
      <rPr>
        <sz val="10"/>
        <rFont val="Arial"/>
        <family val="2"/>
      </rPr>
      <t xml:space="preserve"> with a socket (3.65mm thick)</t>
    </r>
  </si>
  <si>
    <r>
      <rPr>
        <b/>
        <sz val="10"/>
        <rFont val="Arial"/>
        <family val="2"/>
      </rPr>
      <t xml:space="preserve">Mobilization </t>
    </r>
    <r>
      <rPr>
        <sz val="10"/>
        <rFont val="Arial"/>
        <family val="2"/>
      </rPr>
      <t>of materials, equipment, tools &amp; plants, casing pipe and boring rig to work site. Construction of derrick and dismantling the same, leveling, cleaning the site after completion of the work as per  direction of the Engineer-in-Charge..</t>
    </r>
  </si>
  <si>
    <r>
      <rPr>
        <b/>
        <sz val="10"/>
        <rFont val="Arial"/>
        <family val="2"/>
      </rPr>
      <t>Double core insulated electric wire (7/20)</t>
    </r>
    <r>
      <rPr>
        <sz val="10"/>
        <rFont val="Arial"/>
        <family val="2"/>
      </rPr>
      <t xml:space="preserve"> ( Estern/BRB/Paradise/AKIJ/BBS) for connection with electric service from Main power supply to SDB and Pump. All complete as per standard practice and accepted by the Engineer in charge.</t>
    </r>
  </si>
  <si>
    <r>
      <t xml:space="preserve">2 &amp; 3 pin </t>
    </r>
    <r>
      <rPr>
        <b/>
        <sz val="10"/>
        <rFont val="Arial"/>
        <family val="2"/>
      </rPr>
      <t xml:space="preserve">multi socket with switch </t>
    </r>
    <r>
      <rPr>
        <sz val="10"/>
        <rFont val="Arial"/>
        <family val="2"/>
      </rPr>
      <t>(eg/energy pac/ walton)</t>
    </r>
  </si>
  <si>
    <r>
      <t xml:space="preserve">Gang switch </t>
    </r>
    <r>
      <rPr>
        <sz val="10"/>
        <rFont val="Arial"/>
        <family val="2"/>
      </rPr>
      <t>(eg/energy pac/ walton)</t>
    </r>
  </si>
  <si>
    <r>
      <t xml:space="preserve">Supplying ,fixing  &amp; fitting etc. all complete using 250 volts. 5 amps (minimum) </t>
    </r>
    <r>
      <rPr>
        <b/>
        <sz val="10"/>
        <rFont val="Arial"/>
        <family val="2"/>
      </rPr>
      <t>concealed type</t>
    </r>
    <r>
      <rPr>
        <sz val="10"/>
        <rFont val="Arial"/>
        <family val="2"/>
      </rPr>
      <t xml:space="preserve"> following </t>
    </r>
    <r>
      <rPr>
        <b/>
        <sz val="10"/>
        <rFont val="Arial"/>
        <family val="2"/>
      </rPr>
      <t>switch / switch socket</t>
    </r>
    <r>
      <rPr>
        <sz val="10"/>
        <rFont val="Arial"/>
        <family val="2"/>
      </rPr>
      <t xml:space="preserve"> mounted on required size </t>
    </r>
    <r>
      <rPr>
        <b/>
        <sz val="10"/>
        <rFont val="Arial"/>
        <family val="2"/>
      </rPr>
      <t>18 SWG galvanized plain sheet board</t>
    </r>
    <r>
      <rPr>
        <sz val="10"/>
        <rFont val="Arial"/>
        <family val="2"/>
      </rPr>
      <t xml:space="preserve"> of 76.2 mm (3") depth all electrical contact shall be </t>
    </r>
    <r>
      <rPr>
        <b/>
        <sz val="10"/>
        <rFont val="Arial"/>
        <family val="2"/>
      </rPr>
      <t>brass / copper gang switch</t>
    </r>
    <r>
      <rPr>
        <sz val="10"/>
        <rFont val="Arial"/>
        <family val="2"/>
      </rPr>
      <t xml:space="preserve"> of following brand &amp; country of origin.
(</t>
    </r>
    <r>
      <rPr>
        <b/>
        <sz val="10"/>
        <rFont val="Arial"/>
        <family val="2"/>
      </rPr>
      <t>MK England</t>
    </r>
    <r>
      <rPr>
        <sz val="10"/>
        <rFont val="Arial"/>
        <family val="2"/>
      </rPr>
      <t xml:space="preserve"> or equivalent product as approved by the Engineering in charge.</t>
    </r>
  </si>
  <si>
    <r>
      <rPr>
        <b/>
        <sz val="10"/>
        <rFont val="Arial"/>
        <family val="2"/>
      </rPr>
      <t>Circuit Breaker</t>
    </r>
    <r>
      <rPr>
        <sz val="10"/>
        <rFont val="Arial"/>
        <family val="2"/>
      </rPr>
      <t xml:space="preserve"> with Box 16 Amp (Double Pole) (Superstar/ eg/ legrand)</t>
    </r>
  </si>
  <si>
    <r>
      <t xml:space="preserve">SP </t>
    </r>
    <r>
      <rPr>
        <b/>
        <sz val="10"/>
        <rFont val="Arial"/>
        <family val="2"/>
      </rPr>
      <t>CIRCUIT BREAKER</t>
    </r>
  </si>
  <si>
    <r>
      <t xml:space="preserve">(d) </t>
    </r>
    <r>
      <rPr>
        <b/>
        <sz val="10"/>
        <rFont val="Arial"/>
        <family val="2"/>
      </rPr>
      <t>LED Bulb</t>
    </r>
    <r>
      <rPr>
        <sz val="10"/>
        <rFont val="Arial"/>
        <family val="2"/>
      </rPr>
      <t xml:space="preserve"> 12W Pin Type Superstar/ eg
</t>
    </r>
  </si>
  <si>
    <r>
      <t xml:space="preserve">(c) </t>
    </r>
    <r>
      <rPr>
        <b/>
        <sz val="10"/>
        <rFont val="Arial"/>
        <family val="2"/>
      </rPr>
      <t>Light points and multi holde</t>
    </r>
    <r>
      <rPr>
        <sz val="10"/>
        <rFont val="Arial"/>
        <family val="2"/>
      </rPr>
      <t xml:space="preserve">r (screw &amp; pin) </t>
    </r>
  </si>
  <si>
    <r>
      <t xml:space="preserve">(b) Double core insulated </t>
    </r>
    <r>
      <rPr>
        <b/>
        <sz val="10"/>
        <rFont val="Arial"/>
        <family val="2"/>
      </rPr>
      <t>electric wire</t>
    </r>
    <r>
      <rPr>
        <sz val="10"/>
        <rFont val="Arial"/>
        <family val="2"/>
      </rPr>
      <t xml:space="preserve"> (3/20) ( Estern/BRB/Paradise/equivalent) for internal connection</t>
    </r>
  </si>
  <si>
    <r>
      <t xml:space="preserve">(a) 20mm dia, 1.5mm Thick </t>
    </r>
    <r>
      <rPr>
        <b/>
        <sz val="10"/>
        <rFont val="Arial"/>
        <family val="2"/>
      </rPr>
      <t>PVC pipe for conceal conduting</t>
    </r>
  </si>
  <si>
    <r>
      <t xml:space="preserve">INTERNAL ELECTRIFICATION </t>
    </r>
    <r>
      <rPr>
        <sz val="10"/>
        <rFont val="Arial"/>
        <family val="2"/>
      </rPr>
      <t>(All the items included VAT, Tax &amp; profit) :</t>
    </r>
  </si>
  <si>
    <r>
      <t>Supplying, fitting and laying up to depth of</t>
    </r>
    <r>
      <rPr>
        <b/>
        <sz val="10"/>
        <rFont val="Arial"/>
        <family val="2"/>
      </rPr>
      <t xml:space="preserve"> 100 mm inside dia best quality uPVC C-grade Soil Pipe</t>
    </r>
    <r>
      <rPr>
        <sz val="10"/>
        <rFont val="Arial"/>
        <family val="2"/>
      </rPr>
      <t xml:space="preserve"> having specific gravity 1.3-1.45, and other physical, chemical, thermal, fire resistivity properties etc. as per BSTI approved manufacturer standards or ASTM, BS/ISO/IS standards fitted and fixed in position with sockets, bends, with all accessories such as Round grating/domed roof grating etc.  All complete approved and accepted by the Engineer. </t>
    </r>
    <r>
      <rPr>
        <b/>
        <sz val="10"/>
        <rFont val="Arial"/>
        <family val="2"/>
      </rPr>
      <t>uPVC soil pipe 100 mm inside dia wall thickness 3.4- 4.0 mm</t>
    </r>
  </si>
  <si>
    <r>
      <t xml:space="preserve">Supplying,fiting and fixing </t>
    </r>
    <r>
      <rPr>
        <b/>
        <sz val="10"/>
        <rFont val="Arial"/>
        <family val="2"/>
      </rPr>
      <t>SS Basin Pillar Cock good</t>
    </r>
    <r>
      <rPr>
        <sz val="10"/>
        <rFont val="Arial"/>
        <family val="2"/>
      </rPr>
      <t xml:space="preserve"> quality tap. Made by  Sattar/Sojen/ selina. all complete approved and accepted by the Engineer. </t>
    </r>
  </si>
  <si>
    <r>
      <t xml:space="preserve">Supplying,fiting and fixing </t>
    </r>
    <r>
      <rPr>
        <b/>
        <sz val="10"/>
        <rFont val="Arial"/>
        <family val="2"/>
      </rPr>
      <t>SS Bib Cock good</t>
    </r>
    <r>
      <rPr>
        <sz val="10"/>
        <rFont val="Arial"/>
        <family val="2"/>
      </rPr>
      <t xml:space="preserve"> quality tap. Made by  Sattar/Sojen/ selina. all complete approved and accepted by the Engineer. </t>
    </r>
  </si>
  <si>
    <r>
      <t xml:space="preserve">Supplying, fitting and fixing size L 165 x W 125 x H 110MM Made from highly shiny grade ABS material good quality Easy to install, load &amp; use Made with state of art technology &amp; unique design. </t>
    </r>
    <r>
      <rPr>
        <b/>
        <sz val="10"/>
        <rFont val="Arial"/>
        <family val="2"/>
      </rPr>
      <t>SS C.P Soap Tray</t>
    </r>
    <r>
      <rPr>
        <b/>
        <sz val="10"/>
        <rFont val="Arial"/>
        <family val="2"/>
      </rPr>
      <t xml:space="preserve"> </t>
    </r>
    <r>
      <rPr>
        <sz val="10"/>
        <rFont val="Arial"/>
        <family val="2"/>
      </rPr>
      <t xml:space="preserve">including making holes in walls and mending good the damages with cement mortar (1:4) etc. all complete approved and accepted by the Engineer. </t>
    </r>
  </si>
  <si>
    <r>
      <t xml:space="preserve">Supplying, fitting and fixing of special coloured </t>
    </r>
    <r>
      <rPr>
        <b/>
        <sz val="10"/>
        <rFont val="Arial"/>
        <family val="2"/>
      </rPr>
      <t>PVC Toilet paper holder</t>
    </r>
    <r>
      <rPr>
        <sz val="10"/>
        <rFont val="Arial"/>
        <family val="2"/>
      </rPr>
      <t xml:space="preserve"> (SHINE/ MATADOR/ARABIAN/ Equivalent) Size (150 mm x 150 mm x 126 mm) including making holes in walls and mending good the damages with cement mortar (1:4) etc. all complete approved and accepted by the Engineer. </t>
    </r>
  </si>
  <si>
    <r>
      <t xml:space="preserve">Supplying, fitting and fixing super quality SS </t>
    </r>
    <r>
      <rPr>
        <b/>
        <sz val="10"/>
        <rFont val="Arial"/>
        <family val="2"/>
      </rPr>
      <t xml:space="preserve">Towel rail </t>
    </r>
    <r>
      <rPr>
        <sz val="10"/>
        <rFont val="Arial"/>
        <family val="2"/>
      </rPr>
      <t>of 600 mm long and 20 mm in dia with holder including making holes in walls and mending good the damages with cement mortar (1:4) etc. all complete approved and accepted by the Engineer.</t>
    </r>
  </si>
  <si>
    <r>
      <t xml:space="preserve">Supplying, fitting and fixing </t>
    </r>
    <r>
      <rPr>
        <b/>
        <sz val="10"/>
        <rFont val="Arial"/>
        <family val="2"/>
      </rPr>
      <t xml:space="preserve">125 mm dia S.S Gratings/Net </t>
    </r>
    <r>
      <rPr>
        <sz val="10"/>
        <rFont val="Arial"/>
        <family val="2"/>
      </rPr>
      <t>(SHAHNOOR/ SATTAR/ SELINA)</t>
    </r>
    <r>
      <rPr>
        <sz val="10"/>
        <rFont val="Arial"/>
        <family val="2"/>
      </rPr>
      <t xml:space="preserve">  in traps or in drains with cement mortar (1:4) including making holes in walls and floors and mending good the damages etc. all complete as per direction of the Engineer in charge.</t>
    </r>
  </si>
  <si>
    <r>
      <t>Supplying, fitting, fixing</t>
    </r>
    <r>
      <rPr>
        <b/>
        <sz val="10"/>
        <rFont val="Arial"/>
        <family val="2"/>
      </rPr>
      <t xml:space="preserve"> 1" and 3/4'' dia cpvc pipe</t>
    </r>
    <r>
      <rPr>
        <sz val="10"/>
        <rFont val="Arial"/>
        <family val="2"/>
      </rPr>
      <t xml:space="preserve"> (Concealed Wiring) (National Polymer/RFL/Equivalent brand) best quality pipe, wall thickness 4.2mm, pipe must be straight &amp; uniform thickness, free from any defects such as cracks, rupture, leak, etc. All complete approved and accepted by the Engineer. </t>
    </r>
  </si>
  <si>
    <r>
      <t xml:space="preserve">Supplying, fitting and fixing </t>
    </r>
    <r>
      <rPr>
        <b/>
        <sz val="10"/>
        <rFont val="Arial"/>
        <family val="2"/>
      </rPr>
      <t xml:space="preserve">100 mm dia uPVCTrap ('P' Trap or 'S' Trap) and uPVC door bend/tee </t>
    </r>
    <r>
      <rPr>
        <sz val="10"/>
        <rFont val="Arial"/>
        <family val="2"/>
      </rPr>
      <t>(National Polymer/RFL/Equivalent brand)</t>
    </r>
    <r>
      <rPr>
        <sz val="10"/>
        <rFont val="Arial"/>
        <family val="2"/>
      </rPr>
      <t xml:space="preserve"> including making holes in walls and floors and mending good the damages etc.  All complete approved and accepted by the Engineer..</t>
    </r>
  </si>
  <si>
    <r>
      <t xml:space="preserve">Supply Glazed vitreous </t>
    </r>
    <r>
      <rPr>
        <b/>
        <sz val="10"/>
        <rFont val="Arial"/>
        <family val="2"/>
      </rPr>
      <t xml:space="preserve">W/S Basin with Pedestal </t>
    </r>
    <r>
      <rPr>
        <sz val="10"/>
        <rFont val="Arial"/>
        <family val="2"/>
      </rPr>
      <t xml:space="preserve"> (RAK/ ROSA/ Equivalent) of Size approx..550*450*845 including Fitting fixing the same in position with Heavy type CI Brackets (SS) and Connection Pipe (RFL/ SATTAR) 38mm dia and Magic pipe (RFL/ SATTAR), Angle Stop Cock (SELINA/ SATTAR/ SOJEN) ,Mirror  (NAVANA/ PHP/ NASIR/ equivalent) and other necessary Materials, Fitting ,fixing ,carrying. Acceptable by the Engineer.</t>
    </r>
  </si>
  <si>
    <r>
      <t>High commode (Z flush) set with water closet</t>
    </r>
    <r>
      <rPr>
        <sz val="10"/>
        <rFont val="Arial"/>
        <family val="2"/>
      </rPr>
      <t xml:space="preserve"> (size: 680x360) (RAK Resort/Rosa/Sanita/STELLA/Equivalent) automatic closing, cistern system, water Tank, moving Shower (SATTAR) ,mending good the damages and fitting, fixing, finishing etc. complete with all necessary fittings and connection approved and accepted by the Engineer- in- charge.</t>
    </r>
  </si>
  <si>
    <r>
      <t xml:space="preserve">Ceramic pan with flush tank/ closet (18"x22") </t>
    </r>
    <r>
      <rPr>
        <b/>
        <sz val="12"/>
        <color rgb="FF000000"/>
        <rFont val="Times New Roman"/>
        <family val="1"/>
      </rPr>
      <t>(RAK-25CM/Rosa/Sanita/STELLA/Equivalent)</t>
    </r>
  </si>
  <si>
    <r>
      <t xml:space="preserve">Sanitary Fittings with Fixtures &amp; Plumbing Work's </t>
    </r>
    <r>
      <rPr>
        <sz val="10"/>
        <rFont val="Arial"/>
        <family val="2"/>
      </rPr>
      <t>(All the items include VAT, Tax &amp; profit) :</t>
    </r>
  </si>
  <si>
    <r>
      <t xml:space="preserve">Part "B" Sanitary &amp; Plumbing Work's </t>
    </r>
    <r>
      <rPr>
        <sz val="10"/>
        <rFont val="Arial"/>
        <family val="2"/>
      </rPr>
      <t xml:space="preserve">(All the items include VAT, Tax &amp; profit) </t>
    </r>
    <r>
      <rPr>
        <b/>
        <sz val="10"/>
        <rFont val="Arial"/>
        <family val="2"/>
      </rPr>
      <t>:</t>
    </r>
  </si>
  <si>
    <t xml:space="preserve">*/**/*** Note: All materials, tools, quipments and works quality check by EIC before installation, supply and fitting-fixing and Contractor/ vendor will bear any types of cost of remaining materials/ equipments for fitting/ fixing / installation a completed successful WFT (Women Freiendly Toilet) included all things with standard quality. </t>
  </si>
  <si>
    <r>
      <t xml:space="preserve">On exterior surface applying as per manufacturer instructions 03 coats of </t>
    </r>
    <r>
      <rPr>
        <b/>
        <sz val="10"/>
        <rFont val="Arial"/>
        <family val="2"/>
      </rPr>
      <t>Plastic Paint (Berger Green Colour must be matching with Good Neighbors Logo  Colour or Green Colour Code Spring 3A0872 )</t>
    </r>
    <r>
      <rPr>
        <sz val="10"/>
        <rFont val="Arial"/>
        <family val="2"/>
      </rPr>
      <t xml:space="preserve"> of approved quality and colour(Outer side=old gold color &amp; roof slab edge= Tangerine color) delivered from authorized local agent of the manufacturer in a sealed container complete in all respect in all area as accepted before installation with sample checked by EIC.*</t>
    </r>
  </si>
  <si>
    <r>
      <t xml:space="preserve">On exterior surface applying as per manufacturer instructions </t>
    </r>
    <r>
      <rPr>
        <b/>
        <sz val="10"/>
        <rFont val="Arial"/>
        <family val="2"/>
      </rPr>
      <t>03 coats</t>
    </r>
    <r>
      <rPr>
        <sz val="10"/>
        <rFont val="Arial"/>
        <family val="2"/>
      </rPr>
      <t xml:space="preserve"> of </t>
    </r>
    <r>
      <rPr>
        <b/>
        <sz val="10"/>
        <rFont val="Arial"/>
        <family val="2"/>
      </rPr>
      <t>Weather Coat (Berger Green Colour must be matching with Good Neighbors Logo  Colour or Green Colour Code Spring 3A0872 )</t>
    </r>
    <r>
      <rPr>
        <sz val="10"/>
        <rFont val="Arial"/>
        <family val="2"/>
      </rPr>
      <t xml:space="preserve"> of approved quality and colour(Outer side=old gold color &amp; roof slab edge= Tangerine color) delivered from authorized local agent of the manufacturer in a sealed container complete in all respect in al floor  as accepted by the Engineer.*</t>
    </r>
  </si>
  <si>
    <r>
      <t xml:space="preserve">Painting to door frames and shutters, window grills, frames and shutters and collapsible gate, outside dado wall and roof cornice in </t>
    </r>
    <r>
      <rPr>
        <b/>
        <sz val="10"/>
        <rFont val="Arial"/>
        <family val="2"/>
      </rPr>
      <t>02 coats</t>
    </r>
    <r>
      <rPr>
        <sz val="10"/>
        <rFont val="Arial"/>
        <family val="2"/>
      </rPr>
      <t xml:space="preserve"> with approved best quality and colour  </t>
    </r>
    <r>
      <rPr>
        <b/>
        <sz val="10"/>
        <rFont val="Arial"/>
        <family val="2"/>
      </rPr>
      <t>Synthetic Enamel Paint (Berger Green Colour must be matching with Good Neighbors Logo  Colour or Green Colour Code Spring 3A0872 )</t>
    </r>
    <r>
      <rPr>
        <sz val="10"/>
        <rFont val="Arial"/>
        <family val="2"/>
      </rPr>
      <t xml:space="preserve"> delivered from authorized local agent of the manufacturer in a sealed container, having highly water resistant, high bondibilty, flexible, using specific brand thinner applied by brass/roller/spray over a coat of priming elapsing time for drying including surface cleaning from dust, oil of dirt, smoothening, finishing and polishing with sand paper and necessary tools, scaffolding  etc,  All complete as approved and accepted by the Engineer </t>
    </r>
  </si>
  <si>
    <r>
      <t xml:space="preserve">(MHM box cover -Door) </t>
    </r>
    <r>
      <rPr>
        <sz val="12"/>
        <color rgb="FF000000"/>
        <rFont val="Times New Roman"/>
        <family val="1"/>
      </rPr>
      <t xml:space="preserve">Cover should be made by </t>
    </r>
    <r>
      <rPr>
        <b/>
        <sz val="12"/>
        <color rgb="FF000000"/>
        <rFont val="Times New Roman"/>
        <family val="1"/>
      </rPr>
      <t xml:space="preserve">MS sheet </t>
    </r>
    <r>
      <rPr>
        <sz val="12"/>
        <color rgb="FF000000"/>
        <rFont val="Times New Roman"/>
        <family val="1"/>
      </rPr>
      <t>with lock. Size is 1'-0"x 1'-6".</t>
    </r>
  </si>
  <si>
    <r>
      <t xml:space="preserve">(MHM Pit) </t>
    </r>
    <r>
      <rPr>
        <sz val="12"/>
        <color rgb="FF000000"/>
        <rFont val="Times New Roman"/>
        <family val="1"/>
      </rPr>
      <t>4'' Dia RCC Pipe with cowl Height-10'-0''</t>
    </r>
  </si>
  <si>
    <r>
      <t xml:space="preserve">(MHM Pit SS Cover-Door) </t>
    </r>
    <r>
      <rPr>
        <sz val="12"/>
        <color rgb="FF000000"/>
        <rFont val="Times New Roman"/>
        <family val="1"/>
      </rPr>
      <t xml:space="preserve">Cover should be made by </t>
    </r>
    <r>
      <rPr>
        <b/>
        <sz val="12"/>
        <color rgb="FF000000"/>
        <rFont val="Times New Roman"/>
        <family val="1"/>
      </rPr>
      <t>SS sheet</t>
    </r>
    <r>
      <rPr>
        <sz val="12"/>
        <color rgb="FF000000"/>
        <rFont val="Times New Roman"/>
        <family val="1"/>
      </rPr>
      <t xml:space="preserve"> with lock. Size is 10''-0"x 10''-0"</t>
    </r>
  </si>
  <si>
    <r>
      <t xml:space="preserve">(MHM Damping pit Net) </t>
    </r>
    <r>
      <rPr>
        <sz val="12"/>
        <color rgb="FF000000"/>
        <rFont val="Times New Roman"/>
        <family val="1"/>
      </rPr>
      <t>Supply, fitting &amp; fixing of window made with MS 10mm square bar/grill and angle and good quality MS wire net, size is 2’–6” x 2’-0”</t>
    </r>
  </si>
  <si>
    <r>
      <t xml:space="preserve">Supplying,fitting and fixing  </t>
    </r>
    <r>
      <rPr>
        <b/>
        <sz val="10"/>
        <rFont val="Arial"/>
        <family val="2"/>
      </rPr>
      <t>High window grill with wire Mosquito Net</t>
    </r>
    <r>
      <rPr>
        <sz val="10"/>
        <rFont val="Arial"/>
        <family val="2"/>
      </rPr>
      <t xml:space="preserve"> (KAI/ NIKKI/ KAT/ equivalent) made of M.S. section approx Square bar 10mm thickness and approx Outer angle frame 25mmx25mmx4mm member as per drawing and design approved and accepted by the Engineer. (Rate is excluding the cost of enamel paint but inclusive of anti corrosive red/gery oxide paint). </t>
    </r>
  </si>
  <si>
    <r>
      <t xml:space="preserve">Supplying, fitting and fixing of aluminium sliding window </t>
    </r>
    <r>
      <rPr>
        <sz val="10"/>
        <rFont val="Arial"/>
        <family val="2"/>
      </rPr>
      <t xml:space="preserve"> (KAI/ NIKKI/ KAT/ equivalent)</t>
    </r>
    <r>
      <rPr>
        <b/>
        <sz val="10"/>
        <rFont val="Arial"/>
        <family val="2"/>
      </rPr>
      <t xml:space="preserve"> (1524mmx1372mm)</t>
    </r>
    <r>
      <rPr>
        <sz val="10"/>
        <rFont val="Arial"/>
        <family val="2"/>
      </rPr>
      <t xml:space="preserve">as per the U.S. Architectural Aluminium Manufacturer’s Association (AAMA) standard specification and BDS 1879:2014 having minimum 1.2 mm thick outer bottom (size
75.50 mm, 32 mm, 0.605 kg/m), minimum 1.2 mm thick outer top (size 75.50 mm, 28.50 mm, 0.705 kg/m), minimum 1.2 mm  thick shutter top (size 33 mm, 26.80 mm, 0.42 kg/m),minimum 1.2 mm thick shutter bottom (size 60mm, 24.40 mm,0.589 kg/m), minimum 1.2 mm thick outer side (size 75.50 mm, 19.90 mm, 0.52 kg/m), minimum 1.2 mm thick shutter lock (size 49.20 mm, 25.80 mm, 0.543 kg/m) and minimum 1.2 mm thick inter lock (size 34.40 mm, 32.13 mm,0.562 kg/m) sections all aluminium members will be anodized to aluminium  bronze/silver/ss/black colour with a coat not less than 15 microns in thickness or powder coated to any colour with a coat not less than 25 microns in thickness and density of 4 mg per square cm etc. including all accessories like sliding door key lock (KAT/KAI), sliding door wheel (SS-KAT/KAI), sliding door mohiar sliding door neoprene, bolts (SS) and nuts (SS) including sealants, keeping provision for fitting 5 mm thick glass (NASIR/ PHP/ NAVANA) including labour charge for fitting of accessories, making grooves and mending good damages, carriage, and electricity complete in all respect as per drawing and accepted by the Engineer-incharge.
</t>
    </r>
  </si>
  <si>
    <r>
      <t>Supplying fitting &amp; fixing</t>
    </r>
    <r>
      <rPr>
        <b/>
        <sz val="10"/>
        <rFont val="Arial"/>
        <family val="2"/>
      </rPr>
      <t xml:space="preserve"> RFL Cosmic Door Unique (Cosmic Super Spectra Door 7'-0''x3-0''' R-TB) </t>
    </r>
    <r>
      <rPr>
        <sz val="10"/>
        <rFont val="Arial"/>
        <family val="2"/>
      </rPr>
      <t>fitted and fixed in brick wall with 6 Nos. GI clamp, 4 nos inner joint GI clamp, 2 nos. outer GI joint clamp, 16 nos. rivet making necessary grooves and mending good the damages, finishing, curing, carriage etc complete in all respect as per design and direction of the Engineer.</t>
    </r>
  </si>
  <si>
    <r>
      <t xml:space="preserve">Supplying fitting &amp; fixing of </t>
    </r>
    <r>
      <rPr>
        <b/>
        <sz val="10"/>
        <rFont val="Arial"/>
        <family val="2"/>
      </rPr>
      <t xml:space="preserve">RFL uPVC plastic door (Gold Ulka 7x2.5) </t>
    </r>
    <r>
      <rPr>
        <sz val="10"/>
        <rFont val="Arial"/>
        <family val="2"/>
      </rPr>
      <t xml:space="preserve">fitted and fixed in brick wall with 6 Nos. GI clamp, 4 nos inner joint GI clamp, 2 nos. outer GI joint clamp, 16 nos. rivet making necessary grooves and mending good the damages, finishing, curing, carriage etc complete in all respect as per design and direction of the Engineer.                                                      </t>
    </r>
  </si>
  <si>
    <r>
      <t xml:space="preserve">Supplying fitting &amp; fixing of </t>
    </r>
    <r>
      <rPr>
        <b/>
        <sz val="10"/>
        <rFont val="Arial"/>
        <family val="2"/>
      </rPr>
      <t>PVC Big Almirah</t>
    </r>
    <r>
      <rPr>
        <sz val="10"/>
        <rFont val="Arial"/>
        <family val="2"/>
      </rPr>
      <t xml:space="preserve">  Product Code:802770
Brand: Trendy/ RFL/ VISION
Durable
Eco-friendly
Easy to assemble
Weather resistant
Anti-scratch &amp; water proof
Big almirah: (height x width x Length): 1745x385x705 mm
</t>
    </r>
  </si>
  <si>
    <r>
      <t xml:space="preserve">Earth Filling (Wash Block Floor,Septic Tank Floor, Ramp Floor) </t>
    </r>
    <r>
      <rPr>
        <sz val="10"/>
        <rFont val="Arial"/>
        <family val="2"/>
      </rPr>
      <t>in foundation trenches and plinth in 150 mm layer with earth available within 90 m of the building site to achieve minimum dry density of 95% with optimum moisture content (Modified proctor test) including carrying watering, leveling, dressing and compacting to a specified percentage each layer up to finished level etc. all complete and accepted by Engineer-in-charge.</t>
    </r>
  </si>
  <si>
    <r>
      <t>(20''Wall)-(Septic Tank) Brick works with first class bricks with cement sand (F.M. 1.2) mortar (1:6) in Foundation,Pillar, Grade Beam and plinth</t>
    </r>
    <r>
      <rPr>
        <sz val="10"/>
        <rFont val="Arial"/>
        <family val="2"/>
      </rPr>
      <t>, filling the joints/interstices fully with mortar, racking out the joints, cleaning and soaking the bricks at least for 24 hours before use and curing at least for 7 days etc. all complete including cost of water, electricity and other charges and accepted by the Engineer-in-charge.(Cement: CEM-II/B-M)</t>
    </r>
  </si>
  <si>
    <r>
      <t>(10''Wall)-(Septic Tank and WASH Block) Brick works with first class bricks with cement sand (F.M. 1.2) mortar (1:6) in Foundation,Pillar, Grade Beam and plinth</t>
    </r>
    <r>
      <rPr>
        <sz val="10"/>
        <rFont val="Arial"/>
        <family val="2"/>
      </rPr>
      <t>, filling the joints/interstices fully with mortar, racking out the joints, cleaning and soaking the bricks at least for 24 hours before use and curing at least for 7 days etc. all complete including cost of water, electricity and other charges and accepted by the Engineer-in-charge.(Cement: CEM-II/B-M)</t>
    </r>
  </si>
  <si>
    <r>
      <t>(15''Wall)-(Septic Tank) Brick works with first class bricks with cement sand (F.M. 1.2) mortar (1:6) in Foundation,Pillar, Grade Beam and plinth</t>
    </r>
    <r>
      <rPr>
        <sz val="10"/>
        <rFont val="Arial"/>
        <family val="2"/>
      </rPr>
      <t>, filling the joints/interstices fully with mortar, racking out the joints, cleaning and soaking the bricks at least for 24 hours before use and curing at least for 7 days etc. all complete including cost of water, electricity and other charges and accepted by the Engineer-in-charge.(Cement: CEM-II/B-M)</t>
    </r>
  </si>
  <si>
    <r>
      <t>(5'' Wall) - (Wash Block Wall, Septic Tank Buffalo Wall, MHM Pit Wall,Inspection Pit Wall) Brick works of width one brick or one and a half brick length of first class bricks with cement sand (F.M. 1.2) mortar (1:6) in super structure</t>
    </r>
    <r>
      <rPr>
        <sz val="10"/>
        <rFont val="Arial"/>
        <family val="2"/>
      </rPr>
      <t xml:space="preserve"> including raking out joints, filling the interstices with mortar, cleaning and soaking the bricks at least for 24 hours before use and washing of sand, necessary scaffolding, curing at least for 7 days etc. all complete (measurement to given as 250 mm width for one brick length and 375 mm for one brick and a half brick length) and accepted by the Engineer-in-charge.
(Cement: CEM-II/B-M) In ground floor</t>
    </r>
  </si>
  <si>
    <r>
      <t>Minimum 12 mm Thick Cement Sand (F.M. 1.2) (WASH Block Wall,Septic Tank Wall,MHM Pit Wall, Inspection Wall) Plaster (1:4)</t>
    </r>
    <r>
      <rPr>
        <sz val="10"/>
        <rFont val="Arial"/>
        <family val="2"/>
      </rPr>
      <t xml:space="preserve"> with fresh cement to both inner-and outer surface of wall, finishing the corner and edges including washing of sand, cleaning the surface, curing at least for 7 days, cost of water, electricity, scaffolding and other charges etc. all complete in all respect as per drawing and accepted by the Engineer-in-charge. (Cement: CEM-II/B-M)
</t>
    </r>
  </si>
  <si>
    <r>
      <t>Minimum 6 mm Thick Cement Sand (F.M. 1.2) (Celling) Plaster (1:4)</t>
    </r>
    <r>
      <rPr>
        <sz val="10"/>
        <rFont val="Arial"/>
        <family val="2"/>
      </rPr>
      <t xml:space="preserve"> with fresh cement to ceiling, R.C.C. columns, beams, surface of stair case, sunshades, cornices, railings, drop wall, louvers, fins and finishing the corners and edges including washing of sand, cleaning the surface, curing at least for 7 days, cost of water, electricity, scaffolding and other charges etc. all complete in all respect as per drawing and accepted by the Engineer-in-charge. (Cement: CEM-II/B-M)
</t>
    </r>
  </si>
  <si>
    <r>
      <t>Minimum 12 mm thick cement sand (F.M. 1.2</t>
    </r>
    <r>
      <rPr>
        <sz val="10"/>
        <rFont val="Arial"/>
        <family val="2"/>
      </rPr>
      <t>) (</t>
    </r>
    <r>
      <rPr>
        <b/>
        <sz val="10"/>
        <rFont val="Arial"/>
        <family val="2"/>
      </rPr>
      <t xml:space="preserve">WASH Block and MHM Pit) </t>
    </r>
    <r>
      <rPr>
        <sz val="10"/>
        <rFont val="Arial"/>
        <family val="2"/>
      </rPr>
      <t xml:space="preserve">plaster with neat cement finishing to plinth wall with cement (1:4) up to 150 mm below ground level including washing of sand, finishing the edges and corners and curing at least for 7 days, cost of water, electricity, scaffolding and other charges etc. all complete in all respect as per drawing and accepted by the Engineer-in-charge. (Cement: CEM-II/B-M)
</t>
    </r>
  </si>
  <si>
    <r>
      <t>Single Layer Brick Flat Soling (Wash Block Floor,Septic Tank Floor, Ramp Floor,MHM Pit Floor,Inspection Pit Floor, foundation, stair with landing, base of B/W, apron etc.)</t>
    </r>
    <r>
      <rPr>
        <sz val="10"/>
        <rFont val="Arial"/>
        <family val="2"/>
      </rPr>
      <t xml:space="preserve"> in foundation or in floor with first class/picked jhama bricks (BDS 208) including preparation of bed and filling the interstices with local sand, leveling etc. complete and accepted by the Engineer-in-charge.</t>
    </r>
  </si>
  <si>
    <r>
      <t xml:space="preserve">Supplying and laying of </t>
    </r>
    <r>
      <rPr>
        <b/>
        <sz val="10"/>
        <rFont val="Arial"/>
        <family val="2"/>
      </rPr>
      <t>Single layer polythene</t>
    </r>
    <r>
      <rPr>
        <sz val="10"/>
        <rFont val="Arial"/>
        <family val="2"/>
      </rPr>
      <t xml:space="preserve"> </t>
    </r>
    <r>
      <rPr>
        <b/>
        <sz val="10"/>
        <rFont val="Arial"/>
        <family val="2"/>
      </rPr>
      <t xml:space="preserve">(Wash Block Floor,Septic Tank Floor, Ramp, foundation, base of B/W) </t>
    </r>
    <r>
      <rPr>
        <sz val="10"/>
        <rFont val="Arial"/>
        <family val="2"/>
      </rPr>
      <t>sheet weighting one kilogram per 6.5 square meter in floor or anywhere below cement concrete complete  in all respect and accepted  by the Engineer .</t>
    </r>
  </si>
  <si>
    <r>
      <t>Providing Site preparation, Layout and Demarcating lines</t>
    </r>
    <r>
      <rPr>
        <sz val="10"/>
        <rFont val="Arial"/>
        <family val="2"/>
      </rPr>
      <t>, existing ground level (EGL), formation ground level (FGL), highest flood level (HFL), plinth level (PL). Setting and marking all pillars, markers, pegs etc. showing and maintaining reduced levels (RLs) including locating, establishing, protecting all public utilities within the premise of work and finally all to be presented in black and white etc. All complete as per direction and guidance of the Engineer in Charge.</t>
    </r>
  </si>
  <si>
    <r>
      <t>Earth Work in Excavation(Wash Block and Septic Tank.)</t>
    </r>
    <r>
      <rPr>
        <sz val="10"/>
        <rFont val="Arial"/>
        <family val="2"/>
      </rPr>
      <t xml:space="preserve"> in all kinds of soil for foundation trenches including layout, providing center lines, local bench-mark pillars, levelling, ramming and preparing the base, fixing bamboo spikes and marking layout with chalk powder, providing necessary tools and plants, protecting and maintaining the trench dry etc., stacking, cleaning the excavated earth at a safe distance out of the area enclosed by the layout etc. all complete and accepted by the Engineer-in-charge, subject to submit method statement of carrying out excavation work to the Engineer-in-charge for approval. However, engineer’s approval shall not relieve the contractor of his responsibilities and obligations under the contract.</t>
    </r>
  </si>
  <si>
    <r>
      <t>Collapsible gate (Size 5'x 7')</t>
    </r>
    <r>
      <rPr>
        <sz val="10"/>
        <rFont val="Arial"/>
        <family val="2"/>
      </rPr>
      <t>: (MS Angle at top 1.5"x1.5"x5mm with roller bearing 6 set setting at top position, MS Angle at bottom 1.5"x5mm &amp; use MS Flat bar 1"x4mm, Vertical MS angle 1"x1"x4mm @ 4" c/c), all c fitting ,fixing, complete as per design &amp; direction, (Making &amp; Supply) use 1 coat red oxide paint with properly drying &amp; 60 grade BSRM angle &amp; flat bar</t>
    </r>
  </si>
  <si>
    <r>
      <t xml:space="preserve">Supply, fitting and fixing </t>
    </r>
    <r>
      <rPr>
        <b/>
        <sz val="10"/>
        <rFont val="Arial"/>
        <family val="2"/>
      </rPr>
      <t xml:space="preserve">frosted glass paper/film </t>
    </r>
    <r>
      <rPr>
        <sz val="10"/>
        <rFont val="Arial"/>
        <family val="2"/>
      </rPr>
      <t>on glass surface inner side of the glass full height as per direction of EIC, including cleaning, cutting, alignment, labour, transportation, contractor's profit, VAT and taxes complete in all respects.</t>
    </r>
  </si>
  <si>
    <r>
      <rPr>
        <b/>
        <sz val="10"/>
        <rFont val="Arial"/>
        <family val="2"/>
      </rPr>
      <t>Concealed conduit wiring</t>
    </r>
    <r>
      <rPr>
        <sz val="10"/>
        <rFont val="Arial"/>
        <family val="2"/>
      </rPr>
      <t xml:space="preserve"> supplying, fixing  &amp; fitting etc. all complete for the following point looping at the switch board with earth terminal including circuit wiring with 1C-2X1.5 sqm PVC insulated cable (BYA) &amp; 1.5 sqm PVC insulated green / white coloured ECC wire (BYA) through PVC conduit (Lira brand or equivalent product of other reputed manufacturer) of minimum 20 mm dia &amp; 1.5 mm wall thickness 18 SWG GP sheet, switch board and pull box with 3 mm thick ebonite sheet cover, 5 amps, piano switch, ceiling rose, fixing materials etc. as required (all electrical contacts shall be of brass / copper) mending the damages goods.</t>
    </r>
  </si>
  <si>
    <r>
      <t xml:space="preserve">From </t>
    </r>
    <r>
      <rPr>
        <b/>
        <sz val="10"/>
        <rFont val="Arial"/>
        <family val="2"/>
      </rPr>
      <t xml:space="preserve">0m - 50m </t>
    </r>
    <r>
      <rPr>
        <sz val="10"/>
        <rFont val="Arial"/>
        <family val="2"/>
      </rPr>
      <t xml:space="preserve">(Using 200mm dia cutter) </t>
    </r>
    <r>
      <rPr>
        <b/>
        <sz val="10"/>
        <rFont val="Arial"/>
        <family val="2"/>
      </rPr>
      <t>Upvc Pipe class 'D'</t>
    </r>
    <r>
      <rPr>
        <sz val="10"/>
        <rFont val="Arial"/>
        <family val="2"/>
      </rPr>
      <t xml:space="preserve"> (RFL/ NATIONAL/ GAZI)</t>
    </r>
  </si>
  <si>
    <r>
      <t xml:space="preserve">From </t>
    </r>
    <r>
      <rPr>
        <b/>
        <sz val="10"/>
        <rFont val="Arial"/>
        <family val="2"/>
      </rPr>
      <t>50m - 100m</t>
    </r>
    <r>
      <rPr>
        <sz val="10"/>
        <rFont val="Arial"/>
        <family val="2"/>
      </rPr>
      <t xml:space="preserve"> (Using 100mm dia cutter) </t>
    </r>
    <r>
      <rPr>
        <b/>
        <sz val="10"/>
        <rFont val="Arial"/>
        <family val="2"/>
      </rPr>
      <t>Upvc Pipe class 'D'</t>
    </r>
    <r>
      <rPr>
        <sz val="10"/>
        <rFont val="Arial"/>
        <family val="2"/>
      </rPr>
      <t xml:space="preserve"> (RFL/ NATIONAL/ GAZI)</t>
    </r>
  </si>
  <si>
    <r>
      <t xml:space="preserve">Supplying and installation of </t>
    </r>
    <r>
      <rPr>
        <b/>
        <sz val="10"/>
        <rFont val="Arial"/>
        <family val="2"/>
      </rPr>
      <t>100/50 mm dia water grade uPVC pipe</t>
    </r>
    <r>
      <rPr>
        <sz val="10"/>
        <rFont val="Arial"/>
        <family val="2"/>
      </rPr>
      <t xml:space="preserve"> having wall thickness 3.0 m to 3.5 mm 'D' Class of approved quality, uPVC sand trap of length 3.0 m with cap, uPVC strainer of designed slot installing at the middle of the most suitable water bearing strata. Upper 30 meter will be 100 mm uPVC thread pipe joining with 50 mm uPVC pipe by a 100 X 50 mm uPVC best quality reducer. Fixing of 100 mm dia GI pipe  at the top of 100 dia uPVC pipe, all complete as per direction of the Engineer-in-Charge. (The cost will include solvent cement, material cost, thread tape, labor charge, carrying charge of all materials and all equipment's to the sites).</t>
    </r>
  </si>
  <si>
    <r>
      <rPr>
        <b/>
        <sz val="10"/>
        <rFont val="Arial"/>
        <family val="2"/>
      </rPr>
      <t>Filling of the bore-hole</t>
    </r>
    <r>
      <rPr>
        <sz val="10"/>
        <rFont val="Arial"/>
        <family val="2"/>
      </rPr>
      <t xml:space="preserve"> around the tube well from top of the shrouding up to the bottom of </t>
    </r>
    <r>
      <rPr>
        <b/>
        <sz val="10"/>
        <rFont val="Arial"/>
        <family val="2"/>
      </rPr>
      <t xml:space="preserve">sanitary seal </t>
    </r>
    <r>
      <rPr>
        <sz val="10"/>
        <rFont val="Arial"/>
        <family val="2"/>
      </rPr>
      <t>by withdrawn selected soil or local clay free from any substances harmful to pipes and health as per standard specification and accepted by the Engineer-in-charge</t>
    </r>
  </si>
  <si>
    <r>
      <t>Supplying, Fabrication and Fixing</t>
    </r>
    <r>
      <rPr>
        <sz val="10"/>
        <rFont val="Arial"/>
        <family val="2"/>
      </rPr>
      <t xml:space="preserve"> </t>
    </r>
    <r>
      <rPr>
        <b/>
        <sz val="10"/>
        <rFont val="Arial"/>
        <family val="2"/>
      </rPr>
      <t>(Wash Block Roof Slab, Lintel,Lintel Ring,Septic Tank Slab, MHM Pit Slab,Inspection Pit Slab)</t>
    </r>
    <r>
      <rPr>
        <sz val="10"/>
        <rFont val="Arial"/>
        <family val="2"/>
      </rPr>
      <t xml:space="preserve">to detail as per design : ribbed or deformed bar (BSRM/ GPH) reinforcement (excluding laboratory test fees) for Reinforced concrete, produced and marked in accordance with BDS ISO 6935-2:2016 (or standard subsequently released from BSTI) including straightening and cleaning rust, if any, bending and binding in position with supply of G.I. wires, conducting necessary laboratory tests etc. (excluding splices or laps) complete in all respect and accepted by the Engineer-in-charge (Measurement shall be recorded only on standard mass per unit length of bars, while dia of bars exceeds its standard)
Grade 500 (B500DWR: complying BDS ISO 6935-2:2016 / ASTM A615) ribbed or deformed bar </t>
    </r>
  </si>
  <si>
    <r>
      <t>Sand Filling</t>
    </r>
    <r>
      <rPr>
        <sz val="10"/>
        <rFont val="Arial"/>
        <family val="2"/>
      </rPr>
      <t xml:space="preserve"> </t>
    </r>
    <r>
      <rPr>
        <b/>
        <sz val="10"/>
        <rFont val="Arial"/>
        <family val="2"/>
      </rPr>
      <t>(Wash Block Floor, Septic Tank Floor, Ram Floor,MHM Pit Floor,Inspection Pit Floor)</t>
    </r>
    <r>
      <rPr>
        <sz val="10"/>
        <rFont val="Arial"/>
        <family val="2"/>
      </rPr>
      <t xml:space="preserve"> in foundation trenches and plinth with sand (salt free) having min. F.M. 1.2 in 150 mm in layers including leveling, watering and compaction to achieve minimum dry density of 95% with optimum moisture content (Modified proctor test) by ramming each layer up to finished level as per design supplied by the design office only, all complete and accepted by the Engineer-in-charge</t>
    </r>
  </si>
  <si>
    <r>
      <t xml:space="preserve">Reinforced Cement Concrete Works(Wash Block Roof Slab, Lintel,Septic Tank Slab, MHM Pit Slab,Inspection Pit Slab) </t>
    </r>
    <r>
      <rPr>
        <sz val="10"/>
        <rFont val="Arial"/>
        <family val="2"/>
      </rPr>
      <t xml:space="preserve">with minimum cement (SCAN/SEVEN RING/CONFIDENCE) content relates to mix ratio 1:2:4 having maximum water cement ratio = 0.45 and minimum f'cr = 26 MPa, satisfying a specified compressive strength f'c= 19 MPa at 28 days on standard cylinders as per standard practice of Code ACI / BNBC, cement conforming to BDS EN-197-1-CEM-I, 52.5N, best quality salt free sand [50% quantity of best salt free local sand (F.M. 1.2) and 50% quantity of Sylhet sand or coarse sand of equivalent F.M. 2.2] and 20 mm down well graded picked jhama brick chips conforming to ASTM C-33 including conducting necessary tests, breaking chips and screening, making and placing shutter in position maintaining true to plumb, making shutter water-tight properly, placing reinforcement in position; mixing in standard mixer machine with hopper fed by standard measuring boxes, casting in forms, compacting by vibrator machine and curing at least for 28 days, removing centering-shuttering after specified time approved; including cost of water, electricity, other charges etc. all complete, approved and accepted by the Engineer-in-charge.
</t>
    </r>
  </si>
  <si>
    <r>
      <t>Supplying, fitting and fixing</t>
    </r>
    <r>
      <rPr>
        <b/>
        <sz val="10"/>
        <rFont val="Arial"/>
        <family val="2"/>
      </rPr>
      <t xml:space="preserve"> printed pvc board informative sign</t>
    </r>
    <r>
      <rPr>
        <sz val="10"/>
        <rFont val="Arial"/>
        <family val="2"/>
      </rPr>
      <t xml:space="preserve"> of the size 2ft x3ft by wooden frame with wooden post to be placed at as per direction.</t>
    </r>
  </si>
  <si>
    <r>
      <t>Supplying, Fabrication and Fixing</t>
    </r>
    <r>
      <rPr>
        <sz val="10"/>
        <rFont val="Arial"/>
        <family val="2"/>
      </rPr>
      <t xml:space="preserve"> </t>
    </r>
    <r>
      <rPr>
        <b/>
        <sz val="10"/>
        <rFont val="Arial"/>
        <family val="2"/>
      </rPr>
      <t xml:space="preserve">(Wash Block shelve) 3 nos. </t>
    </r>
    <r>
      <rPr>
        <sz val="10"/>
        <rFont val="Arial"/>
        <family val="2"/>
      </rPr>
      <t xml:space="preserve">ribbed or deformed bar (BSRM/ GPH) reinforcement for Reinforced concrete, produced and marked in accordance with BDS ISO 6935-2:2016 (or standard subsequently released from BSTI) including straightening and cleaning rust, if any, bending and binding in position with supply of G.I. wires, conducting necessary laboratory tests etc. (excluding splices or laps) complete in all respect and accepted by the Engineer-in-charge (Measurement shall be recorded only on standard mass per unit length of bars, while dia of bars exceeds its standard)
Grade 500 (B500DWR: complying BDS ISO 6935-2:2016 / ASTM A615) ribbed or deformed bar </t>
    </r>
  </si>
  <si>
    <r>
      <t xml:space="preserve">Reinforced Cement Concrete Works (Wash Block shelve Slab) at bath toilet </t>
    </r>
    <r>
      <rPr>
        <sz val="10"/>
        <rFont val="Arial"/>
        <family val="2"/>
      </rPr>
      <t xml:space="preserve">with minimum cement (SCAN/SEVEN RING/CONFIDENCE) content relates to mix ratio 1:2:4 having maximum water cement ratio = 0.45 and minimum f'cr = 26 MPa, satisfying a specified compressive strength f'c= 19 MPa at 28 days on standard cylinders as per standard practice of Code ACI / BNBC, cement conforming to BDS EN-197-1-CEM-I, 52.5N, best quality salt free sand [50% quantity of best salt free local sand (F.M. 1.2) and 50% quantity of Sylhet sand or coarse sand of equivalent F.M. 2.2] and 20 mm down well graded picked jhama brick chips conforming to ASTM C-33 including breaking chips and screening, making and placing shutter in position maintaining true to plumb, making shutter water-tight properly, placing reinforcement in position; mixing in standard mixer machine with hopper fed by standard measuring boxes, casting in forms, compacting by vibrator machine and curing at least for 28 days, removing centering-shuttering after specified time approved; including cost of water, electricity, other charges etc. all complete, approved and accepted by the Engineer-in-charge.
</t>
    </r>
  </si>
  <si>
    <r>
      <t xml:space="preserve">Mass concrete (1:2:4) (Wash Block ,Septic Tank , MHM Pit ,Inspection Pit,Ramp) </t>
    </r>
    <r>
      <rPr>
        <sz val="10"/>
        <rFont val="Arial"/>
        <family val="2"/>
      </rPr>
      <t xml:space="preserve">in foundation or in floor with cement,sand (F.M. 1.2) and picked jhama brick chips including breaking of chips, screening, mixing, laying, compacting to required level and curing for at least 7 days including the supply of water, electricity, costs of tools &amp; plants and other supply of water, electricity, costs of tools &amp; plants and other charges etc. all complete and accepted by Engineer-in charge.
(Cement: CEM-II / B-M)
</t>
    </r>
  </si>
  <si>
    <r>
      <t>Supplying, Fitting and Fixing Country Made   Glazed  Wall Tiles (Fresh A Grade Tiles,Tiles Size-8''x12'', Tiles Code-W2008) (AKIJ/ RAK/ GREAT WALL/ MIR)</t>
    </r>
    <r>
      <rPr>
        <sz val="10"/>
        <rFont val="Arial"/>
        <family val="2"/>
      </rPr>
      <t xml:space="preserve"> Supplying, fitting and fixing country made glazed wall tiles complying BDS ISO 13006: 2015, irrespective of color &amp;/or design, with 20 mm thick cement sand (F.M. 1.2) mortar (1:3) base and raking out the joints with white cement including cutting, laying and hire charge of machine and finishing with care etc. including cost of water, electricity and other charges complete in all respect and accepted by the Engineer-in-charge. (Cement: CEM-II/B-M). The sample of tiles approved from EIC before installation. 
</t>
    </r>
  </si>
  <si>
    <r>
      <t>Supplying, Fitting and Fixing Country Made Floor Tiles (Fresh A Grade Tiles ,Tiles Size-12''x12'', Tiles Code-3HF10) homogeneous matt finished/ rustic floor tiles (AKIJ/ RAK/ GREAT WALL/ MIR)</t>
    </r>
    <r>
      <rPr>
        <sz val="10"/>
        <rFont val="Arial"/>
        <family val="2"/>
      </rPr>
      <t xml:space="preserve"> complying BDS ISO 13006: 2015, water absorption ≤ 0.5%, modulus of rupture (MOR) ≥ 27 N/mm2, irrespective of color &amp;/or design, with 20 mm thick cement sand (F.M. 1.2) mortar (1:4) base and raking out the joints with white cement including cutting and laying the tiles in proper way and finishing with care etc. all complete and accepted by the Engineer-in-charge. The sample of tiles approved from EIC before installation. </t>
    </r>
  </si>
  <si>
    <r>
      <t xml:space="preserve">Supplying, Fitting and Fixing 20 mm to 25 mm Thick Machine Made Cement Parking Tiles- </t>
    </r>
    <r>
      <rPr>
        <sz val="10"/>
        <rFont val="Arial"/>
        <family val="2"/>
      </rPr>
      <t xml:space="preserve">(AKIJ/ RAK/ GREAT WALL/ MIR) </t>
    </r>
    <r>
      <rPr>
        <b/>
        <sz val="10"/>
        <rFont val="Arial"/>
        <family val="2"/>
      </rPr>
      <t>(Stair and Ramp)</t>
    </r>
    <r>
      <rPr>
        <sz val="10"/>
        <rFont val="Arial"/>
        <family val="2"/>
      </rPr>
      <t xml:space="preserve"> having minimum compressive strength of 27 MPa, irrespective of color &amp;/or design, with 20 mm thick cement sand (F.M. 1.2) mortar (1:4) base and making the joints carefully in true straight line including cutting, laying and hire charge of machine and finishing with care etc. including water, electricity and other charges complete in all respect and accepted by the Engineer-in-charge. (Cement: CEM-II/B-M). The sample of tiles approved from EIC before installation. 
</t>
    </r>
  </si>
  <si>
    <r>
      <t xml:space="preserve">Supply, carrying, installation, testing and commissioning of </t>
    </r>
    <r>
      <rPr>
        <b/>
        <sz val="10"/>
        <rFont val="Arial"/>
        <family val="2"/>
      </rPr>
      <t>500 Litre Gazi Water Tank (MODINA/GAZI)</t>
    </r>
    <r>
      <rPr>
        <sz val="10"/>
        <rFont val="Arial"/>
        <family val="2"/>
      </rPr>
      <t xml:space="preserve"> Type: Vertical Cylindrical Water Storage Tank, Capacity: 500 Litres (0.50 m³), Material: Food-grade Virgin Polyethylene (LLDPE/HDPE), Manufacturing Process: Rotational Moulding (Roto Moulded), Colour: Black, Blue, Green or White (UV stabilized), Application: Overhead and Ground Water Storage, Layers: Minimum 3 Layers (preferably 4 Layers), Outer UV Resistant Layer, Structural Middle Layer, Food Grade Inner Layer, Wall Thickness: Minimum 4.0–6.0 mm (depending on manufacturer), UV Protection: UV Stabilized for outdoor installation, Corrosion Resistance: 100% Rust Free, Leak Proof: Seamless one-piece moulded construction, </t>
    </r>
    <r>
      <rPr>
        <b/>
        <sz val="10"/>
        <rFont val="Arial"/>
        <family val="2"/>
      </rPr>
      <t xml:space="preserve">Diameter 800–900 mm, 1000–1200 mm (H) </t>
    </r>
    <r>
      <rPr>
        <sz val="10"/>
        <rFont val="Arial"/>
        <family val="2"/>
      </rPr>
      <t>Fittings: Inlet Connection: 25 mm (1"), Outlet Connection: 25 mm (1"), Overflow Connection: 25–32 mm, Drain/Washout Connection: 25 mm
Screw Type Lid with Ventilation Arrangement, 3-layer UV-stabilized food-grade tank with minimum 12 kg weight and 500 L capacity complete with included accessories including float valve, inlet-outlet connection, ball valve, overflow pipe, washout arrangement, tank connector, uPVC fittings, solvent cement, labour, transportation,all necessary fittings, connection to existing pipeline for one storied building from top to bottom with connection of existing delivery pipe line, including transportation, labour, contractor's profit, VAT and taxes:</t>
    </r>
  </si>
  <si>
    <r>
      <rPr>
        <b/>
        <sz val="10"/>
        <rFont val="Arial"/>
        <family val="2"/>
      </rPr>
      <t xml:space="preserve">Boring and installation of uPVC pipes and fittings for tube well : </t>
    </r>
    <r>
      <rPr>
        <sz val="10"/>
        <rFont val="Arial"/>
        <family val="2"/>
      </rPr>
      <t xml:space="preserve">  
Boring by using 200/100 mm dia cutter and 50 mm dia GI pipe and other equipment capable of drilling up to a depth of 200 m by water jet system through all sorts of strata, protection of caving by supplying necessary casing pipe, collection of soil samples at every 3 m interval, every change of strata and preserve them for analysis, withdrawal of boring pipes &amp; casing pipes with </t>
    </r>
    <r>
      <rPr>
        <b/>
        <sz val="10"/>
        <rFont val="Arial"/>
        <family val="2"/>
      </rPr>
      <t>completed successful tube well</t>
    </r>
    <r>
      <rPr>
        <sz val="10"/>
        <rFont val="Arial"/>
        <family val="2"/>
      </rPr>
      <t xml:space="preserve"> etc. as per specifications and direction of the Engineer-in-Charge. </t>
    </r>
  </si>
  <si>
    <r>
      <t>TW Disinfections:</t>
    </r>
    <r>
      <rPr>
        <sz val="10"/>
        <rFont val="Arial"/>
        <family val="2"/>
      </rPr>
      <t xml:space="preserve"> Disinfection of well by bleaching power (33% strength) including supply of sufficient quantity, making chlorinated water having 150 mg/l available free chlorine and applying to the tube well. After 24 hrs of retention, chlorinated well water to be pumped out until chlorine free </t>
    </r>
    <r>
      <rPr>
        <b/>
        <sz val="10"/>
        <rFont val="Arial"/>
        <family val="2"/>
      </rPr>
      <t>clear water</t>
    </r>
    <r>
      <rPr>
        <sz val="10"/>
        <rFont val="Arial"/>
        <family val="2"/>
      </rPr>
      <t xml:space="preserve"> is reached etc all complete as per specification and direction of EIC. </t>
    </r>
  </si>
  <si>
    <r>
      <t xml:space="preserve">Providing 600 mm wide </t>
    </r>
    <r>
      <rPr>
        <b/>
        <sz val="10"/>
        <rFont val="Arial"/>
        <family val="2"/>
      </rPr>
      <t>Apron</t>
    </r>
    <r>
      <rPr>
        <sz val="10"/>
        <rFont val="Arial"/>
        <family val="2"/>
      </rPr>
      <t xml:space="preserve"> with 75 mm avg. thick cement concrete (1:2:4) with cement, coarse sand and picked jhama chips including breaking chips and one layer brick flat soling at bottom with first class or picked jhama bricks including cutting earth for preparation of bed and filling the interstices with local sand (FM 0.8) including finishing, dressing, curing at least for 7 days etc. all complete, including cost of water, electricity, other charges accepted by the Engineer. (Cement: CEM-II/A-M)*
</t>
    </r>
  </si>
  <si>
    <r>
      <t>Supplying, Fabrication and Fixing</t>
    </r>
    <r>
      <rPr>
        <sz val="10"/>
        <rFont val="Arial"/>
        <family val="2"/>
      </rPr>
      <t xml:space="preserve"> </t>
    </r>
    <r>
      <rPr>
        <b/>
        <sz val="10"/>
        <rFont val="Arial"/>
        <family val="2"/>
      </rPr>
      <t xml:space="preserve">(GF) </t>
    </r>
    <r>
      <rPr>
        <sz val="10"/>
        <rFont val="Arial"/>
        <family val="2"/>
      </rPr>
      <t xml:space="preserve">ribbed or deformed bar (BSRM/ GPH) reinforcement for Reinforced concrete, produced and marked in accordance with BDS ISO 6935-2:2016 (or standard subsequently released from BSTI) including straightening and cleaning rust, if any, bending and binding in position with supply of G.I. wires, conducting necessary laboratory tests etc. (excluding splices or laps) complete in all respect and accepted by the Engineer-in-charge (Measurement shall be recorded only on standard mass per unit length of bars, while dia of bars exceeds its standard)
Grade 500 (B500DWR: complying BDS ISO 6935-2:2016 / ASTM A615) ribbed or deformed bar </t>
    </r>
  </si>
  <si>
    <t>Water supply with submersible pump (All the items include VAT, Tax &amp; profit):    Average Depth: 100 m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</si>
</sst>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8">
    <font>
      <sz val="10"/>
      <name val="Arial"/>
      <charset val="134"/>
    </font>
    <font>
      <b/>
      <sz val="10"/>
      <name val="Arial"/>
      <family val="2"/>
    </font>
    <font>
      <b/>
      <sz val="11"/>
      <name val="Arial"/>
      <family val="2"/>
    </font>
    <font>
      <i/>
      <sz val="11"/>
      <name val="Arial"/>
      <family val="2"/>
    </font>
    <font>
      <sz val="11"/>
      <color theme="1"/>
      <name val="Calibri"/>
      <family val="2"/>
      <scheme val="minor"/>
    </font>
    <font>
      <sz val="12"/>
      <color rgb="FF000000"/>
      <name val="Arial"/>
      <family val="2"/>
    </font>
    <font>
      <sz val="10"/>
      <name val="Times New Roman"/>
      <family val="1"/>
    </font>
    <font>
      <sz val="10"/>
      <color rgb="FF000000"/>
      <name val="Arial"/>
      <family val="2"/>
    </font>
    <font>
      <sz val="12"/>
      <color rgb="FF000000"/>
      <name val="Times New Roman"/>
      <family val="1"/>
    </font>
    <font>
      <b/>
      <sz val="12"/>
      <color rgb="FF000000"/>
      <name val="Times New Roman"/>
      <family val="1"/>
    </font>
    <font>
      <sz val="11"/>
      <name val="Times New Roman"/>
      <family val="1"/>
    </font>
    <font>
      <vertAlign val="superscript"/>
      <sz val="10"/>
      <name val="Arial"/>
      <family val="2"/>
    </font>
    <font>
      <b/>
      <sz val="11"/>
      <color indexed="8"/>
      <name val="Times New Roman"/>
      <family val="1"/>
    </font>
    <font>
      <b/>
      <sz val="11"/>
      <color rgb="FF000000"/>
      <name val="Times New Roman"/>
      <family val="1"/>
    </font>
    <font>
      <sz val="10"/>
      <name val="Arial"/>
      <family val="2"/>
    </font>
    <font>
      <sz val="10"/>
      <name val="Arial"/>
      <family val="2"/>
    </font>
    <font>
      <b/>
      <sz val="10"/>
      <name val="Arial"/>
      <family val="2"/>
    </font>
    <font>
      <b/>
      <sz val="11"/>
      <name val="Arial"/>
      <family val="2"/>
    </font>
    <font>
      <b/>
      <sz val="14"/>
      <name val="Arial"/>
      <family val="2"/>
    </font>
    <font>
      <b/>
      <i/>
      <u/>
      <sz val="12"/>
      <name val="Arial"/>
      <family val="2"/>
    </font>
    <font>
      <b/>
      <u/>
      <sz val="12"/>
      <name val="Arial"/>
      <family val="2"/>
    </font>
    <font>
      <sz val="11"/>
      <name val="Times New Roman"/>
      <family val="1"/>
    </font>
    <font>
      <b/>
      <sz val="11"/>
      <name val="Times New Roman"/>
      <family val="1"/>
    </font>
    <font>
      <i/>
      <u/>
      <sz val="10"/>
      <name val="Arial"/>
      <family val="2"/>
    </font>
    <font>
      <sz val="12"/>
      <color rgb="FF000000"/>
      <name val="Times New Roman"/>
      <family val="1"/>
    </font>
    <font>
      <b/>
      <sz val="12"/>
      <color rgb="FF000000"/>
      <name val="Times New Roman"/>
      <family val="1"/>
    </font>
    <font>
      <b/>
      <sz val="12"/>
      <name val="Times New Roman"/>
      <family val="1"/>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43" fontId="14" fillId="0" borderId="0" applyFont="0" applyFill="0" applyBorder="0" applyAlignment="0" applyProtection="0"/>
    <xf numFmtId="0" fontId="4" fillId="0" borderId="0"/>
    <xf numFmtId="0" fontId="4" fillId="0" borderId="0"/>
  </cellStyleXfs>
  <cellXfs count="125">
    <xf numFmtId="0" fontId="0" fillId="0" borderId="0" xfId="0"/>
    <xf numFmtId="43" fontId="0" fillId="0" borderId="2" xfId="1" applyFont="1" applyFill="1" applyBorder="1" applyAlignment="1" applyProtection="1">
      <alignment horizontal="right" vertical="top" wrapText="1"/>
      <protection locked="0"/>
    </xf>
    <xf numFmtId="43" fontId="0" fillId="0" borderId="2" xfId="1" applyFont="1" applyFill="1" applyBorder="1" applyAlignment="1" applyProtection="1">
      <alignment horizontal="center" vertical="center" wrapText="1"/>
      <protection locked="0"/>
    </xf>
    <xf numFmtId="43" fontId="0" fillId="0" borderId="2" xfId="1" applyFont="1" applyFill="1" applyBorder="1" applyAlignment="1" applyProtection="1">
      <alignment horizontal="center" vertical="center"/>
      <protection locked="0"/>
    </xf>
    <xf numFmtId="43" fontId="0" fillId="0" borderId="2" xfId="1" applyFont="1" applyFill="1" applyBorder="1" applyAlignment="1" applyProtection="1">
      <alignment horizontal="center"/>
      <protection locked="0"/>
    </xf>
    <xf numFmtId="43" fontId="0" fillId="0" borderId="2" xfId="1" applyFont="1" applyFill="1" applyBorder="1" applyAlignment="1" applyProtection="1">
      <alignment horizontal="right" vertical="center"/>
      <protection locked="0"/>
    </xf>
    <xf numFmtId="43" fontId="0" fillId="2" borderId="2" xfId="1" applyFont="1" applyFill="1" applyBorder="1" applyAlignment="1" applyProtection="1">
      <alignment horizontal="center" vertical="center" wrapText="1"/>
      <protection locked="0"/>
    </xf>
    <xf numFmtId="43" fontId="0" fillId="0" borderId="2" xfId="1" applyFont="1" applyFill="1" applyBorder="1" applyAlignment="1" applyProtection="1">
      <alignment vertical="center"/>
      <protection locked="0"/>
    </xf>
    <xf numFmtId="0" fontId="1" fillId="0" borderId="0" xfId="0" applyFont="1" applyAlignment="1">
      <alignment vertical="center" wrapText="1"/>
    </xf>
    <xf numFmtId="0" fontId="3" fillId="0" borderId="2" xfId="0" applyFont="1" applyBorder="1" applyAlignment="1">
      <alignment horizontal="center" vertical="center" wrapText="1"/>
    </xf>
    <xf numFmtId="0" fontId="0" fillId="0" borderId="2" xfId="0" applyBorder="1" applyAlignment="1">
      <alignment horizontal="center"/>
    </xf>
    <xf numFmtId="0" fontId="0" fillId="0" borderId="0" xfId="0" applyAlignment="1">
      <alignment horizontal="center"/>
    </xf>
    <xf numFmtId="0" fontId="0" fillId="0" borderId="2" xfId="0" applyBorder="1"/>
    <xf numFmtId="0" fontId="1" fillId="0" borderId="2" xfId="0" applyFont="1" applyBorder="1" applyAlignment="1">
      <alignment horizontal="center" vertical="center" wrapText="1"/>
    </xf>
    <xf numFmtId="43" fontId="1" fillId="0" borderId="2" xfId="0" applyNumberFormat="1" applyFont="1" applyBorder="1" applyAlignment="1">
      <alignment horizontal="center" vertical="center" wrapText="1"/>
    </xf>
    <xf numFmtId="43" fontId="1" fillId="0" borderId="2" xfId="1" applyFont="1" applyFill="1" applyBorder="1" applyAlignment="1" applyProtection="1">
      <alignment horizontal="center" vertical="center" wrapText="1"/>
    </xf>
    <xf numFmtId="0" fontId="1" fillId="0" borderId="2" xfId="0" applyFont="1" applyBorder="1" applyAlignment="1">
      <alignment horizontal="center" vertical="center"/>
    </xf>
    <xf numFmtId="0" fontId="16" fillId="2" borderId="2" xfId="0" applyFont="1" applyFill="1" applyBorder="1" applyAlignment="1">
      <alignment horizontal="justify" vertical="top" wrapText="1"/>
    </xf>
    <xf numFmtId="43"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43" fontId="0" fillId="2" borderId="2" xfId="1" applyFont="1" applyFill="1" applyBorder="1" applyAlignment="1" applyProtection="1">
      <alignment horizontal="center" vertical="center" wrapText="1"/>
    </xf>
    <xf numFmtId="0" fontId="16" fillId="0" borderId="2" xfId="0" applyFont="1" applyBorder="1" applyAlignment="1">
      <alignment horizontal="justify" vertical="top" wrapText="1"/>
    </xf>
    <xf numFmtId="43" fontId="0" fillId="0" borderId="2" xfId="0" applyNumberFormat="1" applyBorder="1" applyAlignment="1">
      <alignment horizontal="center" vertical="center" wrapText="1"/>
    </xf>
    <xf numFmtId="0" fontId="0" fillId="0" borderId="2" xfId="0" applyBorder="1" applyAlignment="1">
      <alignment horizontal="center" vertical="center" wrapText="1"/>
    </xf>
    <xf numFmtId="43" fontId="0" fillId="0" borderId="2" xfId="1" applyFont="1" applyFill="1" applyBorder="1" applyAlignment="1" applyProtection="1">
      <alignment horizontal="center" vertical="center" wrapText="1"/>
    </xf>
    <xf numFmtId="0" fontId="15" fillId="0" borderId="2" xfId="0" applyFont="1" applyBorder="1" applyAlignment="1">
      <alignment horizontal="justify" vertical="top" wrapText="1"/>
    </xf>
    <xf numFmtId="43" fontId="15" fillId="0" borderId="2" xfId="0" applyNumberFormat="1" applyFont="1" applyBorder="1" applyAlignment="1">
      <alignment horizontal="center" vertical="center" wrapText="1"/>
    </xf>
    <xf numFmtId="0" fontId="16" fillId="0" borderId="2" xfId="0" applyFont="1" applyBorder="1" applyAlignment="1">
      <alignment horizontal="justify" vertical="center" wrapText="1"/>
    </xf>
    <xf numFmtId="0" fontId="4" fillId="0" borderId="2" xfId="0" applyFont="1" applyBorder="1" applyAlignment="1">
      <alignment horizontal="center" vertical="center" wrapText="1"/>
    </xf>
    <xf numFmtId="2" fontId="0" fillId="0" borderId="2" xfId="0" applyNumberFormat="1" applyBorder="1" applyAlignment="1">
      <alignment horizontal="center" vertical="center" wrapText="1"/>
    </xf>
    <xf numFmtId="43" fontId="0" fillId="0" borderId="2" xfId="0" applyNumberFormat="1" applyBorder="1" applyAlignment="1">
      <alignment vertical="center" wrapText="1"/>
    </xf>
    <xf numFmtId="43" fontId="0" fillId="0" borderId="2" xfId="0" applyNumberFormat="1" applyBorder="1" applyAlignment="1">
      <alignment vertical="center"/>
    </xf>
    <xf numFmtId="0" fontId="15" fillId="0" borderId="2" xfId="0" applyFont="1" applyBorder="1" applyAlignment="1">
      <alignment horizontal="center" vertical="center" wrapText="1"/>
    </xf>
    <xf numFmtId="0" fontId="1" fillId="0" borderId="2" xfId="0" applyFont="1" applyBorder="1" applyAlignment="1">
      <alignment horizontal="justify" vertical="top" wrapText="1"/>
    </xf>
    <xf numFmtId="43" fontId="0" fillId="0" borderId="2" xfId="0" applyNumberFormat="1" applyBorder="1" applyAlignment="1">
      <alignment horizontal="center" vertical="center"/>
    </xf>
    <xf numFmtId="0" fontId="24" fillId="0" borderId="2" xfId="3" applyFont="1" applyBorder="1" applyAlignment="1">
      <alignment horizontal="justify" vertical="top" wrapText="1"/>
    </xf>
    <xf numFmtId="0" fontId="9" fillId="0" borderId="2" xfId="3" applyFont="1" applyBorder="1" applyAlignment="1">
      <alignment horizontal="justify" vertical="top" wrapText="1"/>
    </xf>
    <xf numFmtId="0" fontId="25" fillId="0" borderId="2" xfId="3" applyFont="1" applyBorder="1" applyAlignment="1">
      <alignment horizontal="justify" vertical="top" wrapText="1"/>
    </xf>
    <xf numFmtId="0" fontId="26" fillId="0" borderId="2" xfId="3" applyFont="1" applyBorder="1" applyAlignment="1">
      <alignment horizontal="justify" vertical="top" wrapText="1"/>
    </xf>
    <xf numFmtId="0" fontId="0" fillId="0" borderId="2" xfId="0" applyBorder="1" applyAlignment="1">
      <alignment horizontal="justify" vertical="top" wrapText="1"/>
    </xf>
    <xf numFmtId="43" fontId="1" fillId="0" borderId="2" xfId="1" applyFont="1" applyFill="1" applyBorder="1" applyAlignment="1" applyProtection="1">
      <alignment horizontal="right" wrapText="1"/>
    </xf>
    <xf numFmtId="43" fontId="0" fillId="0" borderId="2" xfId="0" applyNumberFormat="1" applyBorder="1"/>
    <xf numFmtId="0" fontId="16" fillId="0" borderId="3" xfId="0" applyFont="1" applyBorder="1" applyAlignment="1">
      <alignment horizontal="left" vertical="top" wrapText="1"/>
    </xf>
    <xf numFmtId="0" fontId="1" fillId="0" borderId="4" xfId="0" applyFont="1" applyBorder="1" applyAlignment="1">
      <alignment horizontal="left" vertical="top" wrapText="1"/>
    </xf>
    <xf numFmtId="43" fontId="1" fillId="0" borderId="4" xfId="1" applyFont="1" applyFill="1" applyBorder="1" applyAlignment="1" applyProtection="1">
      <alignment vertical="top" wrapText="1"/>
    </xf>
    <xf numFmtId="43" fontId="1" fillId="0" borderId="5" xfId="1" applyFont="1" applyFill="1" applyBorder="1" applyAlignment="1" applyProtection="1">
      <alignment vertical="top" wrapText="1"/>
    </xf>
    <xf numFmtId="0" fontId="24" fillId="0" borderId="2" xfId="3" applyFont="1" applyBorder="1" applyAlignment="1">
      <alignment horizontal="left" vertical="center" wrapText="1"/>
    </xf>
    <xf numFmtId="43" fontId="1" fillId="0" borderId="2" xfId="1" applyFont="1" applyFill="1" applyBorder="1" applyAlignment="1" applyProtection="1">
      <alignment horizontal="right" vertical="top" wrapText="1"/>
    </xf>
    <xf numFmtId="0" fontId="1" fillId="0" borderId="3" xfId="0" applyFont="1" applyBorder="1" applyAlignment="1">
      <alignment horizontal="left" vertical="center" wrapText="1"/>
    </xf>
    <xf numFmtId="0" fontId="1" fillId="0" borderId="4" xfId="0" applyFont="1" applyBorder="1" applyAlignment="1">
      <alignment vertical="top" wrapText="1"/>
    </xf>
    <xf numFmtId="0" fontId="0" fillId="0" borderId="6" xfId="0" applyBorder="1" applyAlignment="1">
      <alignment vertical="center" wrapText="1"/>
    </xf>
    <xf numFmtId="0" fontId="1" fillId="0" borderId="2" xfId="0" applyFont="1" applyBorder="1" applyAlignment="1">
      <alignment horizontal="left" vertical="top" wrapText="1"/>
    </xf>
    <xf numFmtId="0" fontId="1" fillId="0" borderId="2" xfId="0" applyFont="1" applyBorder="1" applyAlignment="1">
      <alignment vertical="top" wrapText="1"/>
    </xf>
    <xf numFmtId="0" fontId="1" fillId="0" borderId="2" xfId="0" applyFont="1" applyBorder="1" applyAlignment="1">
      <alignment horizontal="center" vertical="top" wrapText="1"/>
    </xf>
    <xf numFmtId="43" fontId="1" fillId="0" borderId="2" xfId="1" applyFont="1" applyFill="1" applyBorder="1" applyAlignment="1" applyProtection="1">
      <alignment horizontal="center" vertical="top" wrapText="1"/>
    </xf>
    <xf numFmtId="0" fontId="16" fillId="0" borderId="3" xfId="0" applyFont="1" applyBorder="1" applyAlignment="1">
      <alignment vertical="top" wrapText="1"/>
    </xf>
    <xf numFmtId="0" fontId="1" fillId="0" borderId="5" xfId="0" applyFont="1" applyBorder="1" applyAlignment="1">
      <alignment vertical="top" wrapText="1"/>
    </xf>
    <xf numFmtId="0" fontId="0" fillId="0" borderId="2" xfId="0" applyBorder="1" applyAlignment="1">
      <alignment horizontal="center" vertical="top" wrapText="1"/>
    </xf>
    <xf numFmtId="43" fontId="0" fillId="0" borderId="2" xfId="1" applyFont="1" applyFill="1" applyBorder="1" applyAlignment="1" applyProtection="1">
      <alignment horizontal="right" vertical="top" wrapText="1"/>
    </xf>
    <xf numFmtId="43" fontId="0" fillId="0" borderId="2" xfId="1" applyFont="1" applyFill="1" applyBorder="1" applyAlignment="1" applyProtection="1">
      <alignment horizontal="center" vertical="top" wrapText="1"/>
    </xf>
    <xf numFmtId="43" fontId="0" fillId="0" borderId="2" xfId="1" applyFont="1" applyFill="1" applyBorder="1" applyAlignment="1" applyProtection="1">
      <alignment horizontal="center" vertical="center"/>
    </xf>
    <xf numFmtId="0" fontId="16" fillId="0" borderId="2" xfId="0" applyFont="1" applyBorder="1" applyAlignment="1">
      <alignment horizontal="justify" vertical="top"/>
    </xf>
    <xf numFmtId="43" fontId="0" fillId="0" borderId="2" xfId="1" applyFont="1" applyFill="1" applyBorder="1" applyAlignment="1" applyProtection="1">
      <alignment horizontal="center"/>
    </xf>
    <xf numFmtId="0" fontId="0" fillId="0" borderId="6" xfId="0" applyBorder="1" applyAlignment="1">
      <alignment vertical="center"/>
    </xf>
    <xf numFmtId="0" fontId="27" fillId="0" borderId="3" xfId="0" applyFont="1" applyBorder="1" applyAlignment="1">
      <alignment horizontal="left" vertical="top" wrapText="1"/>
    </xf>
    <xf numFmtId="0" fontId="15" fillId="0" borderId="2" xfId="0" applyFont="1" applyBorder="1" applyAlignment="1">
      <alignment horizontal="justify" vertical="center" wrapText="1"/>
    </xf>
    <xf numFmtId="0" fontId="0" fillId="0" borderId="6" xfId="0" applyBorder="1" applyAlignment="1">
      <alignment horizontal="center" vertical="center" wrapText="1"/>
    </xf>
    <xf numFmtId="0" fontId="0" fillId="0" borderId="2" xfId="0" applyBorder="1" applyAlignment="1">
      <alignment horizontal="right" vertical="center" wrapText="1"/>
    </xf>
    <xf numFmtId="2" fontId="0" fillId="0" borderId="2" xfId="0" applyNumberFormat="1" applyBorder="1" applyAlignment="1">
      <alignment horizontal="center" vertical="center"/>
    </xf>
    <xf numFmtId="0" fontId="10" fillId="0" borderId="2" xfId="0" applyFont="1" applyBorder="1" applyAlignment="1">
      <alignment horizontal="right" vertical="center"/>
    </xf>
    <xf numFmtId="0" fontId="10" fillId="0" borderId="2" xfId="0" applyFont="1" applyBorder="1" applyAlignment="1">
      <alignment horizontal="center" vertical="center"/>
    </xf>
    <xf numFmtId="0" fontId="21" fillId="0" borderId="2" xfId="0" applyFont="1" applyBorder="1" applyAlignment="1">
      <alignment horizontal="justify" vertical="top" wrapText="1"/>
    </xf>
    <xf numFmtId="0" fontId="21" fillId="0" borderId="2" xfId="0" applyFont="1" applyBorder="1" applyAlignment="1">
      <alignment horizontal="justify" vertical="center" wrapText="1"/>
    </xf>
    <xf numFmtId="0" fontId="1" fillId="0" borderId="3" xfId="0" applyFont="1" applyBorder="1" applyAlignment="1">
      <alignment horizontal="left" vertical="top" wrapText="1"/>
    </xf>
    <xf numFmtId="43" fontId="0" fillId="0" borderId="2" xfId="1" applyFont="1" applyFill="1" applyBorder="1" applyAlignment="1" applyProtection="1">
      <alignment horizontal="right" vertical="center"/>
    </xf>
    <xf numFmtId="0" fontId="15" fillId="0" borderId="5" xfId="0" applyFont="1" applyBorder="1" applyAlignment="1">
      <alignment horizontal="justify" vertical="top" wrapText="1"/>
    </xf>
    <xf numFmtId="0" fontId="15" fillId="0" borderId="4" xfId="0" applyFont="1" applyBorder="1" applyAlignment="1">
      <alignment horizontal="justify" vertical="top" wrapText="1"/>
    </xf>
    <xf numFmtId="43" fontId="1" fillId="0" borderId="2" xfId="1" applyFont="1" applyFill="1" applyBorder="1" applyAlignment="1" applyProtection="1">
      <alignment horizontal="right"/>
    </xf>
    <xf numFmtId="0" fontId="1" fillId="0" borderId="3" xfId="0" applyFont="1" applyBorder="1" applyAlignment="1">
      <alignment vertical="center"/>
    </xf>
    <xf numFmtId="0" fontId="0" fillId="0" borderId="4" xfId="0" applyBorder="1"/>
    <xf numFmtId="43" fontId="0" fillId="0" borderId="4" xfId="1" applyFont="1" applyFill="1" applyBorder="1" applyAlignment="1" applyProtection="1"/>
    <xf numFmtId="43" fontId="0" fillId="0" borderId="5" xfId="1" applyFont="1" applyFill="1" applyBorder="1" applyAlignment="1" applyProtection="1"/>
    <xf numFmtId="0" fontId="1" fillId="0" borderId="4" xfId="0" applyFont="1" applyBorder="1" applyAlignment="1">
      <alignment horizontal="left" wrapText="1"/>
    </xf>
    <xf numFmtId="0" fontId="1" fillId="0" borderId="5" xfId="0" applyFont="1" applyBorder="1" applyAlignment="1">
      <alignment horizontal="left" wrapText="1"/>
    </xf>
    <xf numFmtId="43" fontId="1" fillId="0" borderId="2" xfId="1" applyFont="1" applyFill="1" applyBorder="1" applyAlignment="1" applyProtection="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xf>
    <xf numFmtId="0" fontId="1" fillId="0" borderId="5" xfId="0" applyFont="1" applyBorder="1" applyAlignment="1">
      <alignment horizontal="left"/>
    </xf>
    <xf numFmtId="0" fontId="0" fillId="0" borderId="0" xfId="0" applyAlignment="1">
      <alignment vertical="center"/>
    </xf>
    <xf numFmtId="43" fontId="0" fillId="0" borderId="0" xfId="1" applyFont="1" applyFill="1" applyProtection="1"/>
    <xf numFmtId="0" fontId="5" fillId="0" borderId="0" xfId="0" applyFont="1" applyAlignment="1">
      <alignment horizontal="justify" vertical="center"/>
    </xf>
    <xf numFmtId="43" fontId="0" fillId="0" borderId="0" xfId="0" applyNumberFormat="1" applyAlignment="1">
      <alignment horizontal="center"/>
    </xf>
    <xf numFmtId="0" fontId="5" fillId="0" borderId="0" xfId="0" applyFont="1"/>
    <xf numFmtId="43" fontId="0" fillId="0" borderId="0" xfId="0" applyNumberFormat="1"/>
    <xf numFmtId="0" fontId="7" fillId="0" borderId="0" xfId="0" applyFont="1" applyAlignment="1">
      <alignment horizontal="justify" vertical="center"/>
    </xf>
    <xf numFmtId="43" fontId="2" fillId="3" borderId="2" xfId="1" applyFont="1" applyFill="1" applyBorder="1" applyAlignment="1" applyProtection="1">
      <alignment horizontal="right" vertical="center"/>
    </xf>
    <xf numFmtId="0" fontId="1" fillId="0" borderId="4" xfId="0" applyFont="1" applyBorder="1" applyAlignment="1">
      <alignment horizontal="right" wrapText="1"/>
    </xf>
    <xf numFmtId="0" fontId="1" fillId="0" borderId="5" xfId="0" applyFont="1" applyBorder="1" applyAlignment="1">
      <alignment horizontal="right" wrapText="1"/>
    </xf>
    <xf numFmtId="0" fontId="0" fillId="0" borderId="2" xfId="0" applyBorder="1" applyAlignment="1">
      <alignment horizontal="center" vertical="center"/>
    </xf>
    <xf numFmtId="0" fontId="6" fillId="2" borderId="0" xfId="0" applyFont="1" applyFill="1" applyAlignment="1">
      <alignment horizontal="center" vertical="center"/>
    </xf>
    <xf numFmtId="2" fontId="0" fillId="0" borderId="2" xfId="0" applyNumberForma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7"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0"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23" fillId="0" borderId="0" xfId="0" applyFont="1" applyAlignment="1">
      <alignment horizontal="justify" vertical="center" wrapText="1"/>
    </xf>
    <xf numFmtId="0" fontId="6" fillId="2" borderId="0" xfId="0" applyFont="1" applyFill="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8" fillId="0" borderId="0" xfId="0" applyFont="1" applyAlignment="1">
      <alignment horizontal="justify" vertical="center" wrapText="1"/>
    </xf>
    <xf numFmtId="0" fontId="2" fillId="0" borderId="0" xfId="0" applyFont="1" applyAlignment="1">
      <alignment horizontal="left" wrapText="1"/>
    </xf>
    <xf numFmtId="0" fontId="19" fillId="0" borderId="1" xfId="0" applyFont="1" applyBorder="1" applyAlignment="1">
      <alignment horizontal="left" vertical="center" wrapText="1"/>
    </xf>
    <xf numFmtId="0" fontId="17" fillId="0" borderId="2" xfId="0" applyFont="1" applyBorder="1" applyAlignment="1">
      <alignment vertical="top" wrapText="1"/>
    </xf>
    <xf numFmtId="0" fontId="1" fillId="0" borderId="3" xfId="0" applyFont="1" applyBorder="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0" fontId="0" fillId="0" borderId="2" xfId="0" applyBorder="1" applyAlignment="1">
      <alignment horizontal="center" vertical="center"/>
    </xf>
    <xf numFmtId="0" fontId="1" fillId="0" borderId="3"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16" fillId="0" borderId="3" xfId="0" applyFont="1" applyBorder="1" applyAlignment="1">
      <alignment horizontal="right"/>
    </xf>
  </cellXfs>
  <cellStyles count="4">
    <cellStyle name="Comma" xfId="1" builtinId="3"/>
    <cellStyle name="Normal" xfId="0" builtinId="0"/>
    <cellStyle name="Normal 4 2 2" xfId="2" xr:uid="{00000000-0005-0000-0000-000002000000}"/>
    <cellStyle name="Normal 4 2 2 2" xfId="3" xr:uid="{00000000-0005-0000-0000-00000300000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161366</xdr:colOff>
      <xdr:row>0</xdr:row>
      <xdr:rowOff>143436</xdr:rowOff>
    </xdr:from>
    <xdr:to>
      <xdr:col>6</xdr:col>
      <xdr:colOff>1362293</xdr:colOff>
      <xdr:row>0</xdr:row>
      <xdr:rowOff>665790</xdr:rowOff>
    </xdr:to>
    <xdr:pic>
      <xdr:nvPicPr>
        <xdr:cNvPr id="2" name="Picture 1" descr="GNB_Logo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33666" y="143436"/>
          <a:ext cx="2275347" cy="5223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1"/>
  <sheetViews>
    <sheetView tabSelected="1" zoomScaleNormal="100" workbookViewId="0">
      <pane xSplit="2" ySplit="6" topLeftCell="C120" activePane="bottomRight" state="frozen"/>
      <selection activeCell="B99" sqref="B99"/>
      <selection pane="topRight" activeCell="B99" sqref="B99"/>
      <selection pane="bottomLeft" activeCell="B99" sqref="B99"/>
      <selection pane="bottomRight" activeCell="D7" sqref="D7"/>
    </sheetView>
  </sheetViews>
  <sheetFormatPr defaultColWidth="9.08984375" defaultRowHeight="12.5"/>
  <cols>
    <col min="1" max="1" width="5.54296875" style="88" customWidth="1"/>
    <col min="2" max="2" width="69.1796875" customWidth="1"/>
    <col min="3" max="3" width="9.453125" style="93" customWidth="1"/>
    <col min="4" max="4" width="5.36328125" style="11" customWidth="1"/>
    <col min="5" max="5" width="12.08984375" style="89" customWidth="1"/>
    <col min="6" max="6" width="15.6328125" style="89" customWidth="1"/>
    <col min="7" max="7" width="20.81640625" bestFit="1" customWidth="1"/>
    <col min="8" max="8" width="13.1796875" bestFit="1" customWidth="1"/>
    <col min="9" max="9" width="11.6328125" bestFit="1" customWidth="1"/>
  </cols>
  <sheetData>
    <row r="1" spans="1:7" ht="72" customHeight="1">
      <c r="A1" s="113" t="s">
        <v>62</v>
      </c>
      <c r="B1" s="113"/>
      <c r="C1" s="113"/>
      <c r="D1" s="113"/>
      <c r="E1" s="113"/>
      <c r="F1" s="8"/>
    </row>
    <row r="2" spans="1:7" ht="21.75" customHeight="1">
      <c r="A2" s="114" t="s">
        <v>0</v>
      </c>
      <c r="B2" s="114"/>
      <c r="C2" s="114"/>
      <c r="D2" s="114"/>
      <c r="E2" s="114"/>
      <c r="F2" s="114"/>
    </row>
    <row r="3" spans="1:7" ht="26.4" customHeight="1">
      <c r="A3" s="115" t="s">
        <v>1</v>
      </c>
      <c r="B3" s="115"/>
      <c r="C3" s="115"/>
      <c r="D3" s="115"/>
      <c r="E3" s="115"/>
      <c r="F3" s="115"/>
      <c r="G3" s="115"/>
    </row>
    <row r="4" spans="1:7" s="11" customFormat="1" ht="15" customHeight="1">
      <c r="A4" s="9">
        <v>1</v>
      </c>
      <c r="B4" s="9">
        <v>2</v>
      </c>
      <c r="C4" s="9">
        <v>3</v>
      </c>
      <c r="D4" s="9">
        <v>4</v>
      </c>
      <c r="E4" s="9">
        <v>5</v>
      </c>
      <c r="F4" s="9">
        <v>6</v>
      </c>
      <c r="G4" s="10">
        <v>7</v>
      </c>
    </row>
    <row r="5" spans="1:7" ht="18.75" customHeight="1">
      <c r="A5" s="116" t="s">
        <v>63</v>
      </c>
      <c r="B5" s="116"/>
      <c r="C5" s="116"/>
      <c r="D5" s="116"/>
      <c r="E5" s="116"/>
      <c r="F5" s="116"/>
      <c r="G5" s="12"/>
    </row>
    <row r="6" spans="1:7" ht="26">
      <c r="A6" s="13" t="s">
        <v>2</v>
      </c>
      <c r="B6" s="13" t="s">
        <v>3</v>
      </c>
      <c r="C6" s="14" t="s">
        <v>4</v>
      </c>
      <c r="D6" s="13" t="s">
        <v>5</v>
      </c>
      <c r="E6" s="15" t="s">
        <v>6</v>
      </c>
      <c r="F6" s="15" t="s">
        <v>7</v>
      </c>
      <c r="G6" s="16" t="s">
        <v>40</v>
      </c>
    </row>
    <row r="7" spans="1:7" ht="75.5">
      <c r="A7" s="98">
        <v>1</v>
      </c>
      <c r="B7" s="17" t="s">
        <v>138</v>
      </c>
      <c r="C7" s="18">
        <v>84</v>
      </c>
      <c r="D7" s="19" t="s">
        <v>41</v>
      </c>
      <c r="E7" s="6"/>
      <c r="F7" s="20">
        <f>C7*E7</f>
        <v>0</v>
      </c>
      <c r="G7" s="18"/>
    </row>
    <row r="8" spans="1:7" ht="133" customHeight="1">
      <c r="A8" s="98">
        <v>2</v>
      </c>
      <c r="B8" s="21" t="s">
        <v>139</v>
      </c>
      <c r="C8" s="22">
        <v>46.22</v>
      </c>
      <c r="D8" s="23" t="s">
        <v>42</v>
      </c>
      <c r="E8" s="2"/>
      <c r="F8" s="20">
        <f t="shared" ref="F8:F47" si="0">C8*E8</f>
        <v>0</v>
      </c>
      <c r="G8" s="22"/>
    </row>
    <row r="9" spans="1:7" ht="75.5">
      <c r="A9" s="98">
        <v>3</v>
      </c>
      <c r="B9" s="21" t="s">
        <v>128</v>
      </c>
      <c r="C9" s="22">
        <v>15.21</v>
      </c>
      <c r="D9" s="23" t="s">
        <v>42</v>
      </c>
      <c r="E9" s="2"/>
      <c r="F9" s="20">
        <f t="shared" si="0"/>
        <v>0</v>
      </c>
      <c r="G9" s="22"/>
    </row>
    <row r="10" spans="1:7" ht="76">
      <c r="A10" s="98">
        <v>4</v>
      </c>
      <c r="B10" s="21" t="s">
        <v>148</v>
      </c>
      <c r="C10" s="22">
        <v>17.88</v>
      </c>
      <c r="D10" s="23" t="s">
        <v>42</v>
      </c>
      <c r="E10" s="2"/>
      <c r="F10" s="20">
        <f t="shared" si="0"/>
        <v>0</v>
      </c>
      <c r="G10" s="22"/>
    </row>
    <row r="11" spans="1:7" ht="64">
      <c r="A11" s="98">
        <v>5</v>
      </c>
      <c r="B11" s="17" t="s">
        <v>136</v>
      </c>
      <c r="C11" s="22">
        <v>61.99</v>
      </c>
      <c r="D11" s="23" t="s">
        <v>41</v>
      </c>
      <c r="E11" s="2"/>
      <c r="F11" s="20">
        <f t="shared" si="0"/>
        <v>0</v>
      </c>
      <c r="G11" s="22"/>
    </row>
    <row r="12" spans="1:7" ht="51">
      <c r="A12" s="98">
        <v>6</v>
      </c>
      <c r="B12" s="25" t="s">
        <v>137</v>
      </c>
      <c r="C12" s="22">
        <v>61.99</v>
      </c>
      <c r="D12" s="23" t="s">
        <v>41</v>
      </c>
      <c r="E12" s="2"/>
      <c r="F12" s="20">
        <f t="shared" si="0"/>
        <v>0</v>
      </c>
      <c r="G12" s="22"/>
    </row>
    <row r="13" spans="1:7" ht="213.5">
      <c r="A13" s="98">
        <v>7</v>
      </c>
      <c r="B13" s="21" t="s">
        <v>149</v>
      </c>
      <c r="C13" s="22">
        <v>6.62</v>
      </c>
      <c r="D13" s="23" t="s">
        <v>42</v>
      </c>
      <c r="E13" s="2"/>
      <c r="F13" s="20">
        <f t="shared" si="0"/>
        <v>0</v>
      </c>
      <c r="G13" s="22"/>
    </row>
    <row r="14" spans="1:7" ht="200.5">
      <c r="A14" s="98">
        <v>8</v>
      </c>
      <c r="B14" s="21" t="s">
        <v>152</v>
      </c>
      <c r="C14" s="26">
        <v>0.05</v>
      </c>
      <c r="D14" s="23" t="s">
        <v>42</v>
      </c>
      <c r="E14" s="2"/>
      <c r="F14" s="20">
        <f t="shared" si="0"/>
        <v>0</v>
      </c>
      <c r="G14" s="22"/>
    </row>
    <row r="15" spans="1:7" ht="109" customHeight="1">
      <c r="A15" s="98">
        <v>9</v>
      </c>
      <c r="B15" s="21" t="s">
        <v>153</v>
      </c>
      <c r="C15" s="22">
        <v>3</v>
      </c>
      <c r="D15" s="23" t="s">
        <v>41</v>
      </c>
      <c r="E15" s="2"/>
      <c r="F15" s="20">
        <f t="shared" si="0"/>
        <v>0</v>
      </c>
      <c r="G15" s="22"/>
    </row>
    <row r="16" spans="1:7" ht="151">
      <c r="A16" s="98">
        <v>10</v>
      </c>
      <c r="B16" s="21" t="s">
        <v>147</v>
      </c>
      <c r="C16" s="22">
        <v>616</v>
      </c>
      <c r="D16" s="24" t="s">
        <v>43</v>
      </c>
      <c r="E16" s="2"/>
      <c r="F16" s="20">
        <f t="shared" si="0"/>
        <v>0</v>
      </c>
      <c r="G16" s="22"/>
    </row>
    <row r="17" spans="1:7" ht="125.5">
      <c r="A17" s="98">
        <v>11</v>
      </c>
      <c r="B17" s="21" t="s">
        <v>151</v>
      </c>
      <c r="C17" s="22">
        <v>12</v>
      </c>
      <c r="D17" s="24" t="s">
        <v>43</v>
      </c>
      <c r="E17" s="2"/>
      <c r="F17" s="20">
        <f t="shared" si="0"/>
        <v>0</v>
      </c>
      <c r="G17" s="22"/>
    </row>
    <row r="18" spans="1:7" ht="125.5">
      <c r="A18" s="98">
        <v>12</v>
      </c>
      <c r="B18" s="21" t="s">
        <v>161</v>
      </c>
      <c r="C18" s="22">
        <v>362</v>
      </c>
      <c r="D18" s="24" t="s">
        <v>43</v>
      </c>
      <c r="E18" s="2"/>
      <c r="F18" s="20">
        <f t="shared" si="0"/>
        <v>0</v>
      </c>
      <c r="G18" s="22"/>
    </row>
    <row r="19" spans="1:7" ht="93" customHeight="1">
      <c r="A19" s="98">
        <v>13</v>
      </c>
      <c r="B19" s="21" t="s">
        <v>129</v>
      </c>
      <c r="C19" s="22">
        <v>4</v>
      </c>
      <c r="D19" s="23" t="s">
        <v>42</v>
      </c>
      <c r="E19" s="2"/>
      <c r="F19" s="20">
        <f t="shared" si="0"/>
        <v>0</v>
      </c>
      <c r="G19" s="22"/>
    </row>
    <row r="20" spans="1:7" ht="76">
      <c r="A20" s="98">
        <v>14</v>
      </c>
      <c r="B20" s="21" t="s">
        <v>131</v>
      </c>
      <c r="C20" s="22">
        <v>4.17</v>
      </c>
      <c r="D20" s="23" t="s">
        <v>42</v>
      </c>
      <c r="E20" s="2"/>
      <c r="F20" s="20">
        <f t="shared" si="0"/>
        <v>0</v>
      </c>
      <c r="G20" s="22"/>
    </row>
    <row r="21" spans="1:7" ht="87" customHeight="1">
      <c r="A21" s="98">
        <v>15</v>
      </c>
      <c r="B21" s="21" t="s">
        <v>130</v>
      </c>
      <c r="C21" s="22">
        <v>9</v>
      </c>
      <c r="D21" s="23" t="s">
        <v>42</v>
      </c>
      <c r="E21" s="2"/>
      <c r="F21" s="20">
        <f t="shared" si="0"/>
        <v>0</v>
      </c>
      <c r="G21" s="22"/>
    </row>
    <row r="22" spans="1:7" ht="114.5">
      <c r="A22" s="98">
        <v>16</v>
      </c>
      <c r="B22" s="21" t="s">
        <v>132</v>
      </c>
      <c r="C22" s="22">
        <v>63</v>
      </c>
      <c r="D22" s="23" t="s">
        <v>41</v>
      </c>
      <c r="E22" s="2"/>
      <c r="F22" s="20">
        <f t="shared" si="0"/>
        <v>0</v>
      </c>
      <c r="G22" s="22"/>
    </row>
    <row r="23" spans="1:7" ht="101.5">
      <c r="A23" s="98">
        <v>17</v>
      </c>
      <c r="B23" s="21" t="s">
        <v>155</v>
      </c>
      <c r="C23" s="22">
        <v>24</v>
      </c>
      <c r="D23" s="23" t="s">
        <v>41</v>
      </c>
      <c r="E23" s="2"/>
      <c r="F23" s="20">
        <f t="shared" si="0"/>
        <v>0</v>
      </c>
      <c r="G23" s="22"/>
    </row>
    <row r="24" spans="1:7" ht="126.5">
      <c r="A24" s="98">
        <v>18</v>
      </c>
      <c r="B24" s="21" t="s">
        <v>154</v>
      </c>
      <c r="C24" s="22">
        <v>30.2</v>
      </c>
      <c r="D24" s="23" t="s">
        <v>41</v>
      </c>
      <c r="E24" s="2"/>
      <c r="F24" s="20">
        <f t="shared" si="0"/>
        <v>0</v>
      </c>
      <c r="G24" s="22"/>
    </row>
    <row r="25" spans="1:7" ht="113.5">
      <c r="A25" s="98">
        <v>19</v>
      </c>
      <c r="B25" s="21" t="s">
        <v>156</v>
      </c>
      <c r="C25" s="22">
        <v>7.83</v>
      </c>
      <c r="D25" s="23" t="s">
        <v>41</v>
      </c>
      <c r="E25" s="2"/>
      <c r="F25" s="20">
        <f t="shared" si="0"/>
        <v>0</v>
      </c>
      <c r="G25" s="22"/>
    </row>
    <row r="26" spans="1:7" ht="88" customHeight="1">
      <c r="A26" s="98">
        <v>20</v>
      </c>
      <c r="B26" s="27" t="s">
        <v>133</v>
      </c>
      <c r="C26" s="22">
        <v>157.37</v>
      </c>
      <c r="D26" s="23" t="s">
        <v>41</v>
      </c>
      <c r="E26" s="2"/>
      <c r="F26" s="20">
        <f t="shared" si="0"/>
        <v>0</v>
      </c>
      <c r="G26" s="22"/>
    </row>
    <row r="27" spans="1:7" ht="86.4" customHeight="1">
      <c r="A27" s="98">
        <v>21</v>
      </c>
      <c r="B27" s="21" t="s">
        <v>134</v>
      </c>
      <c r="C27" s="22">
        <v>32.39</v>
      </c>
      <c r="D27" s="23" t="s">
        <v>41</v>
      </c>
      <c r="E27" s="2"/>
      <c r="F27" s="20">
        <f t="shared" si="0"/>
        <v>0</v>
      </c>
      <c r="G27" s="22"/>
    </row>
    <row r="28" spans="1:7" ht="90" customHeight="1">
      <c r="A28" s="98">
        <v>22</v>
      </c>
      <c r="B28" s="21" t="s">
        <v>135</v>
      </c>
      <c r="C28" s="22">
        <v>12</v>
      </c>
      <c r="D28" s="23" t="s">
        <v>41</v>
      </c>
      <c r="E28" s="2"/>
      <c r="F28" s="20">
        <f t="shared" si="0"/>
        <v>0</v>
      </c>
      <c r="G28" s="22"/>
    </row>
    <row r="29" spans="1:7" ht="72" customHeight="1">
      <c r="A29" s="98">
        <v>23</v>
      </c>
      <c r="B29" s="21" t="s">
        <v>140</v>
      </c>
      <c r="C29" s="23">
        <v>35</v>
      </c>
      <c r="D29" s="23" t="s">
        <v>44</v>
      </c>
      <c r="E29" s="2"/>
      <c r="F29" s="20">
        <f t="shared" si="0"/>
        <v>0</v>
      </c>
      <c r="G29" s="22"/>
    </row>
    <row r="30" spans="1:7" ht="113">
      <c r="A30" s="98">
        <v>24</v>
      </c>
      <c r="B30" s="25" t="s">
        <v>127</v>
      </c>
      <c r="C30" s="23">
        <v>1</v>
      </c>
      <c r="D30" s="28" t="s">
        <v>9</v>
      </c>
      <c r="E30" s="2"/>
      <c r="F30" s="20">
        <f t="shared" si="0"/>
        <v>0</v>
      </c>
      <c r="G30" s="22"/>
    </row>
    <row r="31" spans="1:7" ht="63">
      <c r="A31" s="98">
        <v>25</v>
      </c>
      <c r="B31" s="25" t="s">
        <v>126</v>
      </c>
      <c r="C31" s="29">
        <v>2</v>
      </c>
      <c r="D31" s="23" t="s">
        <v>9</v>
      </c>
      <c r="E31" s="2"/>
      <c r="F31" s="20">
        <f t="shared" si="0"/>
        <v>0</v>
      </c>
      <c r="G31" s="30"/>
    </row>
    <row r="32" spans="1:7" ht="63.5">
      <c r="A32" s="98">
        <v>26</v>
      </c>
      <c r="B32" s="25" t="s">
        <v>125</v>
      </c>
      <c r="C32" s="29">
        <v>2</v>
      </c>
      <c r="D32" s="23" t="s">
        <v>9</v>
      </c>
      <c r="E32" s="2"/>
      <c r="F32" s="20">
        <f t="shared" si="0"/>
        <v>0</v>
      </c>
      <c r="G32" s="31"/>
    </row>
    <row r="33" spans="1:7" ht="264" customHeight="1">
      <c r="A33" s="98">
        <v>27</v>
      </c>
      <c r="B33" s="21" t="s">
        <v>124</v>
      </c>
      <c r="C33" s="22">
        <v>1.86</v>
      </c>
      <c r="D33" s="23" t="s">
        <v>41</v>
      </c>
      <c r="E33" s="2"/>
      <c r="F33" s="20">
        <f t="shared" si="0"/>
        <v>0</v>
      </c>
      <c r="G33" s="22"/>
    </row>
    <row r="34" spans="1:7" ht="38">
      <c r="A34" s="98">
        <v>28</v>
      </c>
      <c r="B34" s="25" t="s">
        <v>141</v>
      </c>
      <c r="C34" s="22">
        <v>1.86</v>
      </c>
      <c r="D34" s="32" t="s">
        <v>41</v>
      </c>
      <c r="E34" s="2"/>
      <c r="F34" s="20">
        <f t="shared" si="0"/>
        <v>0</v>
      </c>
      <c r="G34" s="26"/>
    </row>
    <row r="35" spans="1:7" ht="123" customHeight="1">
      <c r="A35" s="98">
        <v>29</v>
      </c>
      <c r="B35" s="33" t="s">
        <v>45</v>
      </c>
      <c r="C35" s="22">
        <v>2</v>
      </c>
      <c r="D35" s="23" t="s">
        <v>41</v>
      </c>
      <c r="E35" s="2"/>
      <c r="F35" s="20">
        <f t="shared" si="0"/>
        <v>0</v>
      </c>
      <c r="G35" s="22"/>
    </row>
    <row r="36" spans="1:7" ht="69" customHeight="1">
      <c r="A36" s="98">
        <v>30</v>
      </c>
      <c r="B36" s="25" t="s">
        <v>123</v>
      </c>
      <c r="C36" s="22">
        <v>10</v>
      </c>
      <c r="D36" s="23" t="s">
        <v>46</v>
      </c>
      <c r="E36" s="2"/>
      <c r="F36" s="20">
        <f t="shared" si="0"/>
        <v>0</v>
      </c>
      <c r="G36" s="34"/>
    </row>
    <row r="37" spans="1:7" ht="77.5">
      <c r="A37" s="98">
        <v>31</v>
      </c>
      <c r="B37" s="35" t="s">
        <v>47</v>
      </c>
      <c r="C37" s="22">
        <v>104</v>
      </c>
      <c r="D37" s="23" t="s">
        <v>44</v>
      </c>
      <c r="E37" s="2"/>
      <c r="F37" s="20">
        <f t="shared" si="0"/>
        <v>0</v>
      </c>
      <c r="G37" s="22"/>
    </row>
    <row r="38" spans="1:7" ht="61.5">
      <c r="A38" s="98">
        <v>32</v>
      </c>
      <c r="B38" s="36" t="s">
        <v>48</v>
      </c>
      <c r="C38" s="22">
        <v>10</v>
      </c>
      <c r="D38" s="23" t="s">
        <v>44</v>
      </c>
      <c r="E38" s="2"/>
      <c r="F38" s="20">
        <f t="shared" si="0"/>
        <v>0</v>
      </c>
      <c r="G38" s="22"/>
    </row>
    <row r="39" spans="1:7" ht="51" customHeight="1">
      <c r="A39" s="98">
        <v>33</v>
      </c>
      <c r="B39" s="37" t="s">
        <v>122</v>
      </c>
      <c r="C39" s="22">
        <v>1</v>
      </c>
      <c r="D39" s="23" t="s">
        <v>46</v>
      </c>
      <c r="E39" s="2"/>
      <c r="F39" s="20">
        <f t="shared" si="0"/>
        <v>0</v>
      </c>
      <c r="G39" s="22"/>
    </row>
    <row r="40" spans="1:7" ht="48" customHeight="1">
      <c r="A40" s="98">
        <v>34</v>
      </c>
      <c r="B40" s="37" t="s">
        <v>121</v>
      </c>
      <c r="C40" s="22">
        <v>1</v>
      </c>
      <c r="D40" s="23" t="s">
        <v>46</v>
      </c>
      <c r="E40" s="2"/>
      <c r="F40" s="20">
        <f t="shared" si="0"/>
        <v>0</v>
      </c>
      <c r="G40" s="22"/>
    </row>
    <row r="41" spans="1:7" ht="24" customHeight="1">
      <c r="A41" s="98">
        <v>35</v>
      </c>
      <c r="B41" s="37" t="s">
        <v>120</v>
      </c>
      <c r="C41" s="22">
        <v>1</v>
      </c>
      <c r="D41" s="23" t="s">
        <v>46</v>
      </c>
      <c r="E41" s="2"/>
      <c r="F41" s="20">
        <f t="shared" si="0"/>
        <v>0</v>
      </c>
      <c r="G41" s="22"/>
    </row>
    <row r="42" spans="1:7" ht="48" customHeight="1">
      <c r="A42" s="98">
        <v>36</v>
      </c>
      <c r="B42" s="38" t="s">
        <v>119</v>
      </c>
      <c r="C42" s="22">
        <v>2</v>
      </c>
      <c r="D42" s="23" t="s">
        <v>46</v>
      </c>
      <c r="E42" s="2"/>
      <c r="F42" s="20">
        <f t="shared" si="0"/>
        <v>0</v>
      </c>
      <c r="G42" s="22"/>
    </row>
    <row r="43" spans="1:7" ht="138.5">
      <c r="A43" s="98">
        <v>37</v>
      </c>
      <c r="B43" s="39" t="s">
        <v>49</v>
      </c>
      <c r="C43" s="22">
        <v>32.39</v>
      </c>
      <c r="D43" s="23" t="s">
        <v>41</v>
      </c>
      <c r="E43" s="2"/>
      <c r="F43" s="20">
        <f t="shared" si="0"/>
        <v>0</v>
      </c>
      <c r="G43" s="22"/>
    </row>
    <row r="44" spans="1:7" ht="136.75" customHeight="1">
      <c r="A44" s="98">
        <v>38</v>
      </c>
      <c r="B44" s="25" t="s">
        <v>118</v>
      </c>
      <c r="C44" s="22">
        <v>9</v>
      </c>
      <c r="D44" s="23" t="s">
        <v>41</v>
      </c>
      <c r="E44" s="2"/>
      <c r="F44" s="20">
        <f t="shared" si="0"/>
        <v>0</v>
      </c>
      <c r="G44" s="22"/>
    </row>
    <row r="45" spans="1:7" ht="86" customHeight="1">
      <c r="A45" s="98">
        <v>39</v>
      </c>
      <c r="B45" s="25" t="s">
        <v>117</v>
      </c>
      <c r="C45" s="22">
        <v>63.87</v>
      </c>
      <c r="D45" s="23" t="s">
        <v>41</v>
      </c>
      <c r="E45" s="2"/>
      <c r="F45" s="20">
        <f t="shared" si="0"/>
        <v>0</v>
      </c>
      <c r="G45" s="34"/>
    </row>
    <row r="46" spans="1:7" ht="76.5">
      <c r="A46" s="98">
        <v>40</v>
      </c>
      <c r="B46" s="25" t="s">
        <v>116</v>
      </c>
      <c r="C46" s="22">
        <v>42.3</v>
      </c>
      <c r="D46" s="23" t="s">
        <v>41</v>
      </c>
      <c r="E46" s="2"/>
      <c r="F46" s="20">
        <f t="shared" si="0"/>
        <v>0</v>
      </c>
      <c r="G46" s="34"/>
    </row>
    <row r="47" spans="1:7" ht="97.25" customHeight="1">
      <c r="A47" s="98">
        <v>41</v>
      </c>
      <c r="B47" s="25" t="s">
        <v>160</v>
      </c>
      <c r="C47" s="22">
        <v>8</v>
      </c>
      <c r="D47" s="23" t="s">
        <v>8</v>
      </c>
      <c r="E47" s="2"/>
      <c r="F47" s="20">
        <f t="shared" si="0"/>
        <v>0</v>
      </c>
      <c r="G47" s="34"/>
    </row>
    <row r="48" spans="1:7" ht="12.75" customHeight="1">
      <c r="A48" s="98">
        <v>42</v>
      </c>
      <c r="B48" s="96"/>
      <c r="C48" s="96"/>
      <c r="D48" s="96"/>
      <c r="E48" s="97"/>
      <c r="F48" s="40">
        <f>SUM(F7:F47)</f>
        <v>0</v>
      </c>
      <c r="G48" s="41"/>
    </row>
    <row r="49" spans="1:7" ht="12.75" customHeight="1">
      <c r="A49" s="98">
        <v>43</v>
      </c>
      <c r="B49" s="42" t="s">
        <v>114</v>
      </c>
      <c r="C49" s="43"/>
      <c r="D49" s="43"/>
      <c r="E49" s="44"/>
      <c r="F49" s="45"/>
      <c r="G49" s="41"/>
    </row>
    <row r="50" spans="1:7" ht="25.5">
      <c r="A50" s="98">
        <v>44</v>
      </c>
      <c r="B50" s="42" t="s">
        <v>113</v>
      </c>
      <c r="C50" s="43"/>
      <c r="D50" s="43"/>
      <c r="E50" s="44"/>
      <c r="F50" s="45"/>
      <c r="G50" s="41"/>
    </row>
    <row r="51" spans="1:7" ht="28" customHeight="1">
      <c r="A51" s="98">
        <v>45</v>
      </c>
      <c r="B51" s="46" t="s">
        <v>112</v>
      </c>
      <c r="C51" s="24">
        <v>2</v>
      </c>
      <c r="D51" s="23" t="s">
        <v>9</v>
      </c>
      <c r="E51" s="2"/>
      <c r="F51" s="24">
        <f>C51*E51</f>
        <v>0</v>
      </c>
      <c r="G51" s="31"/>
    </row>
    <row r="52" spans="1:7" ht="63">
      <c r="A52" s="98">
        <v>46</v>
      </c>
      <c r="B52" s="21" t="s">
        <v>111</v>
      </c>
      <c r="C52" s="24">
        <v>1</v>
      </c>
      <c r="D52" s="23" t="s">
        <v>9</v>
      </c>
      <c r="E52" s="2"/>
      <c r="F52" s="24">
        <f t="shared" ref="F52:F63" si="1">C52*E52</f>
        <v>0</v>
      </c>
      <c r="G52" s="31"/>
    </row>
    <row r="53" spans="1:7" ht="75.5">
      <c r="A53" s="98">
        <v>47</v>
      </c>
      <c r="B53" s="25" t="s">
        <v>110</v>
      </c>
      <c r="C53" s="24">
        <v>2</v>
      </c>
      <c r="D53" s="23" t="s">
        <v>9</v>
      </c>
      <c r="E53" s="2"/>
      <c r="F53" s="24">
        <f t="shared" si="1"/>
        <v>0</v>
      </c>
      <c r="G53" s="31"/>
    </row>
    <row r="54" spans="1:7" ht="51">
      <c r="A54" s="98">
        <v>48</v>
      </c>
      <c r="B54" s="25" t="s">
        <v>109</v>
      </c>
      <c r="C54" s="24">
        <v>3</v>
      </c>
      <c r="D54" s="23" t="s">
        <v>9</v>
      </c>
      <c r="E54" s="2"/>
      <c r="F54" s="24">
        <f t="shared" si="1"/>
        <v>0</v>
      </c>
      <c r="G54" s="31"/>
    </row>
    <row r="55" spans="1:7" ht="50.5">
      <c r="A55" s="98">
        <v>49</v>
      </c>
      <c r="B55" s="25" t="s">
        <v>107</v>
      </c>
      <c r="C55" s="24">
        <v>3</v>
      </c>
      <c r="D55" s="23" t="s">
        <v>9</v>
      </c>
      <c r="E55" s="2"/>
      <c r="F55" s="24">
        <f t="shared" si="1"/>
        <v>0</v>
      </c>
      <c r="G55" s="31"/>
    </row>
    <row r="56" spans="1:7" ht="38">
      <c r="A56" s="98">
        <v>50</v>
      </c>
      <c r="B56" s="25" t="s">
        <v>106</v>
      </c>
      <c r="C56" s="24">
        <v>3</v>
      </c>
      <c r="D56" s="23" t="s">
        <v>9</v>
      </c>
      <c r="E56" s="2"/>
      <c r="F56" s="24">
        <f t="shared" si="1"/>
        <v>0</v>
      </c>
      <c r="G56" s="31"/>
    </row>
    <row r="57" spans="1:7" ht="50.5">
      <c r="A57" s="98">
        <v>51</v>
      </c>
      <c r="B57" s="25" t="s">
        <v>105</v>
      </c>
      <c r="C57" s="24">
        <v>3</v>
      </c>
      <c r="D57" s="23" t="s">
        <v>9</v>
      </c>
      <c r="E57" s="2"/>
      <c r="F57" s="24">
        <f t="shared" si="1"/>
        <v>0</v>
      </c>
      <c r="G57" s="31"/>
    </row>
    <row r="58" spans="1:7" ht="63">
      <c r="A58" s="98">
        <v>52</v>
      </c>
      <c r="B58" s="25" t="s">
        <v>104</v>
      </c>
      <c r="C58" s="24">
        <v>6</v>
      </c>
      <c r="D58" s="23" t="s">
        <v>9</v>
      </c>
      <c r="E58" s="2"/>
      <c r="F58" s="24">
        <f t="shared" si="1"/>
        <v>0</v>
      </c>
      <c r="G58" s="31"/>
    </row>
    <row r="59" spans="1:7" ht="55.25" customHeight="1">
      <c r="A59" s="98">
        <v>53</v>
      </c>
      <c r="B59" s="25" t="s">
        <v>108</v>
      </c>
      <c r="C59" s="24">
        <v>1</v>
      </c>
      <c r="D59" s="23" t="s">
        <v>26</v>
      </c>
      <c r="E59" s="2"/>
      <c r="F59" s="24">
        <f t="shared" si="1"/>
        <v>0</v>
      </c>
      <c r="G59" s="31"/>
    </row>
    <row r="60" spans="1:7" ht="48" customHeight="1">
      <c r="A60" s="98">
        <v>54</v>
      </c>
      <c r="B60" s="39" t="s">
        <v>103</v>
      </c>
      <c r="C60" s="24">
        <v>4</v>
      </c>
      <c r="D60" s="23" t="s">
        <v>46</v>
      </c>
      <c r="E60" s="2"/>
      <c r="F60" s="24">
        <f t="shared" si="1"/>
        <v>0</v>
      </c>
      <c r="G60" s="31"/>
    </row>
    <row r="61" spans="1:7" ht="25.5">
      <c r="A61" s="98">
        <v>55</v>
      </c>
      <c r="B61" s="39" t="s">
        <v>102</v>
      </c>
      <c r="C61" s="24">
        <v>2</v>
      </c>
      <c r="D61" s="23" t="s">
        <v>46</v>
      </c>
      <c r="E61" s="2"/>
      <c r="F61" s="24">
        <f t="shared" si="1"/>
        <v>0</v>
      </c>
      <c r="G61" s="31"/>
    </row>
    <row r="62" spans="1:7" ht="99" customHeight="1">
      <c r="A62" s="98">
        <v>56</v>
      </c>
      <c r="B62" s="25" t="s">
        <v>101</v>
      </c>
      <c r="C62" s="24">
        <v>20</v>
      </c>
      <c r="D62" s="23" t="s">
        <v>10</v>
      </c>
      <c r="E62" s="2"/>
      <c r="F62" s="24">
        <f t="shared" si="1"/>
        <v>0</v>
      </c>
      <c r="G62" s="31"/>
    </row>
    <row r="63" spans="1:7" ht="239">
      <c r="A63" s="23">
        <v>57</v>
      </c>
      <c r="B63" s="25" t="s">
        <v>157</v>
      </c>
      <c r="C63" s="24">
        <v>1</v>
      </c>
      <c r="D63" s="23" t="s">
        <v>12</v>
      </c>
      <c r="E63" s="2"/>
      <c r="F63" s="24">
        <f t="shared" si="1"/>
        <v>0</v>
      </c>
      <c r="G63" s="31"/>
    </row>
    <row r="64" spans="1:7" ht="12.75" customHeight="1">
      <c r="A64" s="117" t="s">
        <v>13</v>
      </c>
      <c r="B64" s="118"/>
      <c r="C64" s="118"/>
      <c r="D64" s="118"/>
      <c r="E64" s="119"/>
      <c r="F64" s="47">
        <f>SUM(F51:F63)</f>
        <v>0</v>
      </c>
      <c r="G64" s="41"/>
    </row>
    <row r="65" spans="1:7" ht="13.25" hidden="1" customHeight="1">
      <c r="A65" s="48" t="s">
        <v>14</v>
      </c>
      <c r="B65" s="43"/>
      <c r="C65" s="43"/>
      <c r="D65" s="49"/>
      <c r="E65" s="44"/>
      <c r="F65" s="45"/>
      <c r="G65" s="41"/>
    </row>
    <row r="66" spans="1:7" ht="13" hidden="1">
      <c r="A66" s="50">
        <v>48</v>
      </c>
      <c r="B66" s="51" t="s">
        <v>15</v>
      </c>
      <c r="C66" s="52"/>
      <c r="D66" s="53"/>
      <c r="E66" s="54"/>
      <c r="F66" s="54"/>
      <c r="G66" s="41"/>
    </row>
    <row r="67" spans="1:7" ht="12.75" customHeight="1">
      <c r="A67" s="117" t="s">
        <v>16</v>
      </c>
      <c r="B67" s="118"/>
      <c r="C67" s="118"/>
      <c r="D67" s="118"/>
      <c r="E67" s="119"/>
      <c r="F67" s="47">
        <f>F48</f>
        <v>0</v>
      </c>
      <c r="G67" s="41"/>
    </row>
    <row r="68" spans="1:7" ht="12.75" customHeight="1">
      <c r="A68" s="117" t="s">
        <v>17</v>
      </c>
      <c r="B68" s="118"/>
      <c r="C68" s="118"/>
      <c r="D68" s="118"/>
      <c r="E68" s="119"/>
      <c r="F68" s="40">
        <f>F64+F67</f>
        <v>0</v>
      </c>
      <c r="G68" s="41"/>
    </row>
    <row r="69" spans="1:7" ht="13">
      <c r="A69" s="13" t="s">
        <v>18</v>
      </c>
      <c r="B69" s="55" t="s">
        <v>100</v>
      </c>
      <c r="C69" s="49"/>
      <c r="D69" s="56"/>
      <c r="E69" s="54"/>
      <c r="F69" s="54"/>
      <c r="G69" s="41"/>
    </row>
    <row r="70" spans="1:7" ht="13">
      <c r="A70" s="98"/>
      <c r="B70" s="21" t="s">
        <v>19</v>
      </c>
      <c r="C70" s="57"/>
      <c r="D70" s="57"/>
      <c r="E70" s="58"/>
      <c r="F70" s="58"/>
      <c r="G70" s="41"/>
    </row>
    <row r="71" spans="1:7" ht="120" customHeight="1">
      <c r="A71" s="120">
        <v>57</v>
      </c>
      <c r="B71" s="25" t="s">
        <v>142</v>
      </c>
      <c r="C71" s="59"/>
      <c r="D71" s="57"/>
      <c r="E71" s="1"/>
      <c r="F71" s="58"/>
      <c r="G71" s="41"/>
    </row>
    <row r="72" spans="1:7" ht="13">
      <c r="A72" s="120"/>
      <c r="B72" s="25" t="s">
        <v>99</v>
      </c>
      <c r="C72" s="24">
        <v>20</v>
      </c>
      <c r="D72" s="23" t="s">
        <v>50</v>
      </c>
      <c r="E72" s="2"/>
      <c r="F72" s="24">
        <f>C72*E72</f>
        <v>0</v>
      </c>
      <c r="G72" s="34"/>
    </row>
    <row r="73" spans="1:7" ht="25.5">
      <c r="A73" s="120"/>
      <c r="B73" s="25" t="s">
        <v>98</v>
      </c>
      <c r="C73" s="24">
        <v>22</v>
      </c>
      <c r="D73" s="23" t="s">
        <v>50</v>
      </c>
      <c r="E73" s="2"/>
      <c r="F73" s="24">
        <f t="shared" ref="F73:F82" si="2">C73*E73</f>
        <v>0</v>
      </c>
      <c r="G73" s="34"/>
    </row>
    <row r="74" spans="1:7" ht="13">
      <c r="A74" s="120"/>
      <c r="B74" s="25" t="s">
        <v>97</v>
      </c>
      <c r="C74" s="24">
        <v>6</v>
      </c>
      <c r="D74" s="23" t="s">
        <v>20</v>
      </c>
      <c r="E74" s="2"/>
      <c r="F74" s="24">
        <f t="shared" si="2"/>
        <v>0</v>
      </c>
      <c r="G74" s="41"/>
    </row>
    <row r="75" spans="1:7" ht="15.65" customHeight="1">
      <c r="A75" s="120"/>
      <c r="B75" s="25" t="s">
        <v>96</v>
      </c>
      <c r="C75" s="24">
        <v>6</v>
      </c>
      <c r="D75" s="23" t="s">
        <v>20</v>
      </c>
      <c r="E75" s="2"/>
      <c r="F75" s="24">
        <f t="shared" si="2"/>
        <v>0</v>
      </c>
      <c r="G75" s="41"/>
    </row>
    <row r="76" spans="1:7" ht="13">
      <c r="A76" s="98">
        <v>58</v>
      </c>
      <c r="B76" s="25" t="s">
        <v>95</v>
      </c>
      <c r="C76" s="60"/>
      <c r="D76" s="98"/>
      <c r="E76" s="3"/>
      <c r="F76" s="24">
        <f t="shared" si="2"/>
        <v>0</v>
      </c>
      <c r="G76" s="41"/>
    </row>
    <row r="77" spans="1:7" ht="13">
      <c r="A77" s="98">
        <v>59</v>
      </c>
      <c r="B77" s="25" t="s">
        <v>94</v>
      </c>
      <c r="C77" s="60">
        <v>1</v>
      </c>
      <c r="D77" s="98" t="s">
        <v>21</v>
      </c>
      <c r="E77" s="3"/>
      <c r="F77" s="24">
        <f t="shared" si="2"/>
        <v>0</v>
      </c>
      <c r="G77" s="31"/>
    </row>
    <row r="78" spans="1:7" ht="13">
      <c r="A78" s="98">
        <v>60</v>
      </c>
      <c r="B78" s="61" t="s">
        <v>22</v>
      </c>
      <c r="C78" s="62"/>
      <c r="D78" s="10"/>
      <c r="E78" s="4"/>
      <c r="F78" s="24">
        <f t="shared" si="2"/>
        <v>0</v>
      </c>
      <c r="G78" s="41"/>
    </row>
    <row r="79" spans="1:7" ht="69.650000000000006" customHeight="1">
      <c r="A79" s="63"/>
      <c r="B79" s="25" t="s">
        <v>93</v>
      </c>
      <c r="C79" s="62"/>
      <c r="D79" s="10"/>
      <c r="E79" s="4"/>
      <c r="F79" s="24">
        <f t="shared" si="2"/>
        <v>0</v>
      </c>
      <c r="G79" s="41"/>
    </row>
    <row r="80" spans="1:7" ht="17.25" customHeight="1">
      <c r="A80" s="98">
        <v>61</v>
      </c>
      <c r="B80" s="21" t="s">
        <v>92</v>
      </c>
      <c r="C80" s="62">
        <v>10</v>
      </c>
      <c r="D80" s="10" t="s">
        <v>21</v>
      </c>
      <c r="E80" s="3"/>
      <c r="F80" s="24">
        <f t="shared" si="2"/>
        <v>0</v>
      </c>
      <c r="G80" s="41"/>
    </row>
    <row r="81" spans="1:7" ht="18" customHeight="1">
      <c r="A81" s="98">
        <v>62</v>
      </c>
      <c r="B81" s="25" t="s">
        <v>91</v>
      </c>
      <c r="C81" s="62">
        <v>2</v>
      </c>
      <c r="D81" s="10" t="s">
        <v>21</v>
      </c>
      <c r="E81" s="3"/>
      <c r="F81" s="24">
        <f t="shared" si="2"/>
        <v>0</v>
      </c>
      <c r="G81" s="41"/>
    </row>
    <row r="82" spans="1:7" ht="38">
      <c r="A82" s="98">
        <v>63</v>
      </c>
      <c r="B82" s="25" t="s">
        <v>90</v>
      </c>
      <c r="C82" s="62">
        <v>25</v>
      </c>
      <c r="D82" s="10" t="s">
        <v>50</v>
      </c>
      <c r="E82" s="4"/>
      <c r="F82" s="24">
        <f t="shared" si="2"/>
        <v>0</v>
      </c>
      <c r="G82" s="41"/>
    </row>
    <row r="83" spans="1:7" ht="13">
      <c r="A83" s="121" t="s">
        <v>23</v>
      </c>
      <c r="B83" s="122"/>
      <c r="C83" s="122"/>
      <c r="D83" s="122"/>
      <c r="E83" s="123"/>
      <c r="F83" s="47">
        <f>SUM(F71:F82)</f>
        <v>0</v>
      </c>
      <c r="G83" s="41"/>
    </row>
    <row r="84" spans="1:7" ht="30" customHeight="1">
      <c r="A84" s="13"/>
      <c r="B84" s="64" t="s">
        <v>162</v>
      </c>
      <c r="C84" s="43"/>
      <c r="D84" s="43"/>
      <c r="E84" s="44"/>
      <c r="F84" s="45"/>
      <c r="G84" s="41"/>
    </row>
    <row r="85" spans="1:7" ht="38">
      <c r="A85" s="23">
        <v>64</v>
      </c>
      <c r="B85" s="65" t="s">
        <v>89</v>
      </c>
      <c r="C85" s="23">
        <v>1</v>
      </c>
      <c r="D85" s="23" t="s">
        <v>24</v>
      </c>
      <c r="E85" s="3"/>
      <c r="F85" s="60">
        <f>C85*E85</f>
        <v>0</v>
      </c>
      <c r="G85" s="31"/>
    </row>
    <row r="86" spans="1:7" ht="89">
      <c r="A86" s="66">
        <v>65</v>
      </c>
      <c r="B86" s="65" t="s">
        <v>158</v>
      </c>
      <c r="C86" s="23"/>
      <c r="D86" s="23"/>
      <c r="E86" s="2"/>
      <c r="F86" s="60">
        <f t="shared" ref="F86:F106" si="3">C86*E86</f>
        <v>0</v>
      </c>
      <c r="G86" s="31"/>
    </row>
    <row r="87" spans="1:7" ht="25.5">
      <c r="A87" s="67" t="s">
        <v>51</v>
      </c>
      <c r="B87" s="65" t="s">
        <v>143</v>
      </c>
      <c r="C87" s="29">
        <v>50</v>
      </c>
      <c r="D87" s="23" t="s">
        <v>52</v>
      </c>
      <c r="E87" s="7"/>
      <c r="F87" s="60">
        <f t="shared" si="3"/>
        <v>0</v>
      </c>
      <c r="G87" s="31"/>
    </row>
    <row r="88" spans="1:7" ht="25.5">
      <c r="A88" s="67" t="s">
        <v>53</v>
      </c>
      <c r="B88" s="65" t="s">
        <v>144</v>
      </c>
      <c r="C88" s="29">
        <v>50</v>
      </c>
      <c r="D88" s="23" t="s">
        <v>52</v>
      </c>
      <c r="E88" s="7"/>
      <c r="F88" s="60">
        <f t="shared" si="3"/>
        <v>0</v>
      </c>
      <c r="G88" s="31"/>
    </row>
    <row r="89" spans="1:7" ht="113">
      <c r="A89" s="23">
        <v>66</v>
      </c>
      <c r="B89" s="65" t="s">
        <v>145</v>
      </c>
      <c r="C89" s="68"/>
      <c r="D89" s="98"/>
      <c r="E89" s="3"/>
      <c r="F89" s="60">
        <f t="shared" si="3"/>
        <v>0</v>
      </c>
      <c r="G89" s="31"/>
    </row>
    <row r="90" spans="1:7" ht="14">
      <c r="A90" s="98">
        <v>67</v>
      </c>
      <c r="B90" s="65" t="s">
        <v>88</v>
      </c>
      <c r="C90" s="70">
        <v>1.5</v>
      </c>
      <c r="D90" s="68" t="s">
        <v>52</v>
      </c>
      <c r="E90" s="100"/>
      <c r="F90" s="60">
        <f>C90*E90</f>
        <v>0</v>
      </c>
      <c r="G90" s="22"/>
    </row>
    <row r="91" spans="1:7" ht="25.5">
      <c r="A91" s="98" t="s">
        <v>51</v>
      </c>
      <c r="B91" s="65" t="s">
        <v>87</v>
      </c>
      <c r="C91" s="70">
        <v>40</v>
      </c>
      <c r="D91" s="68" t="s">
        <v>52</v>
      </c>
      <c r="E91" s="100"/>
      <c r="F91" s="60">
        <f t="shared" si="3"/>
        <v>0</v>
      </c>
      <c r="G91" s="22"/>
    </row>
    <row r="92" spans="1:7" ht="14">
      <c r="A92" s="98" t="s">
        <v>53</v>
      </c>
      <c r="B92" s="65" t="s">
        <v>86</v>
      </c>
      <c r="C92" s="70">
        <v>1</v>
      </c>
      <c r="D92" s="68" t="s">
        <v>9</v>
      </c>
      <c r="E92" s="100"/>
      <c r="F92" s="60">
        <f t="shared" si="3"/>
        <v>0</v>
      </c>
      <c r="G92" s="22"/>
    </row>
    <row r="93" spans="1:7" ht="25.5">
      <c r="A93" s="98" t="s">
        <v>54</v>
      </c>
      <c r="B93" s="65" t="s">
        <v>85</v>
      </c>
      <c r="C93" s="70">
        <v>60</v>
      </c>
      <c r="D93" s="70" t="s">
        <v>52</v>
      </c>
      <c r="E93" s="101"/>
      <c r="F93" s="60">
        <f t="shared" si="3"/>
        <v>0</v>
      </c>
      <c r="G93" s="22"/>
    </row>
    <row r="94" spans="1:7" ht="25.5">
      <c r="A94" s="98" t="s">
        <v>55</v>
      </c>
      <c r="B94" s="65" t="s">
        <v>83</v>
      </c>
      <c r="C94" s="70">
        <v>18</v>
      </c>
      <c r="D94" s="70" t="s">
        <v>52</v>
      </c>
      <c r="E94" s="101"/>
      <c r="F94" s="60">
        <f t="shared" si="3"/>
        <v>0</v>
      </c>
      <c r="G94" s="22"/>
    </row>
    <row r="95" spans="1:7" ht="14">
      <c r="A95" s="98" t="s">
        <v>56</v>
      </c>
      <c r="B95" s="65" t="s">
        <v>84</v>
      </c>
      <c r="C95" s="70">
        <v>1</v>
      </c>
      <c r="D95" s="70" t="s">
        <v>52</v>
      </c>
      <c r="E95" s="101"/>
      <c r="F95" s="60">
        <f t="shared" si="3"/>
        <v>0</v>
      </c>
      <c r="G95" s="22"/>
    </row>
    <row r="96" spans="1:7" ht="14">
      <c r="A96" s="98" t="s">
        <v>57</v>
      </c>
      <c r="B96" s="65" t="s">
        <v>82</v>
      </c>
      <c r="C96" s="70">
        <v>33</v>
      </c>
      <c r="D96" s="70" t="s">
        <v>52</v>
      </c>
      <c r="E96" s="101"/>
      <c r="F96" s="60">
        <f t="shared" si="3"/>
        <v>0</v>
      </c>
      <c r="G96" s="22"/>
    </row>
    <row r="97" spans="1:7" ht="51">
      <c r="A97" s="98" t="s">
        <v>58</v>
      </c>
      <c r="B97" s="65" t="s">
        <v>146</v>
      </c>
      <c r="C97" s="70">
        <v>67</v>
      </c>
      <c r="D97" s="70" t="s">
        <v>52</v>
      </c>
      <c r="E97" s="101"/>
      <c r="F97" s="60">
        <f t="shared" si="3"/>
        <v>0</v>
      </c>
      <c r="G97" s="22"/>
    </row>
    <row r="98" spans="1:7" ht="51.5">
      <c r="A98" s="98" t="s">
        <v>59</v>
      </c>
      <c r="B98" s="65" t="s">
        <v>75</v>
      </c>
      <c r="C98" s="70">
        <v>0.5</v>
      </c>
      <c r="D98" s="70" t="s">
        <v>52</v>
      </c>
      <c r="E98" s="101"/>
      <c r="F98" s="60">
        <f t="shared" si="3"/>
        <v>0</v>
      </c>
      <c r="G98" s="31"/>
    </row>
    <row r="99" spans="1:7" ht="38">
      <c r="A99" s="98">
        <v>68</v>
      </c>
      <c r="B99" s="65" t="s">
        <v>74</v>
      </c>
      <c r="C99" s="70">
        <v>1</v>
      </c>
      <c r="D99" s="70" t="s">
        <v>27</v>
      </c>
      <c r="E99" s="101"/>
      <c r="F99" s="60">
        <f t="shared" si="3"/>
        <v>0</v>
      </c>
      <c r="G99" s="31"/>
    </row>
    <row r="100" spans="1:7" ht="63.5">
      <c r="A100" s="98">
        <v>69</v>
      </c>
      <c r="B100" s="27" t="s">
        <v>159</v>
      </c>
      <c r="C100" s="70">
        <v>1</v>
      </c>
      <c r="D100" s="70" t="s">
        <v>60</v>
      </c>
      <c r="E100" s="101"/>
      <c r="F100" s="60">
        <f t="shared" si="3"/>
        <v>0</v>
      </c>
      <c r="G100" s="31"/>
    </row>
    <row r="101" spans="1:7" ht="63">
      <c r="A101" s="98">
        <v>70</v>
      </c>
      <c r="B101" s="65" t="s">
        <v>73</v>
      </c>
      <c r="C101" s="70">
        <v>1</v>
      </c>
      <c r="D101" s="70" t="s">
        <v>27</v>
      </c>
      <c r="E101" s="101"/>
      <c r="F101" s="60">
        <f t="shared" si="3"/>
        <v>0</v>
      </c>
      <c r="G101" s="31"/>
    </row>
    <row r="102" spans="1:7" ht="84">
      <c r="A102" s="98">
        <v>71</v>
      </c>
      <c r="B102" s="71" t="s">
        <v>76</v>
      </c>
      <c r="C102" s="70">
        <v>1</v>
      </c>
      <c r="D102" s="70" t="s">
        <v>9</v>
      </c>
      <c r="E102" s="101"/>
      <c r="F102" s="60">
        <f t="shared" si="3"/>
        <v>0</v>
      </c>
      <c r="G102" s="31"/>
    </row>
    <row r="103" spans="1:7" ht="72.650000000000006" customHeight="1">
      <c r="A103" s="98">
        <v>72</v>
      </c>
      <c r="B103" s="71" t="s">
        <v>77</v>
      </c>
      <c r="C103" s="70">
        <v>20</v>
      </c>
      <c r="D103" s="70" t="s">
        <v>10</v>
      </c>
      <c r="E103" s="101"/>
      <c r="F103" s="60">
        <f t="shared" si="3"/>
        <v>0</v>
      </c>
      <c r="G103" s="31"/>
    </row>
    <row r="104" spans="1:7" ht="13">
      <c r="A104" s="98">
        <v>73</v>
      </c>
      <c r="B104" s="21" t="s">
        <v>72</v>
      </c>
      <c r="C104" s="29"/>
      <c r="D104" s="23"/>
      <c r="E104" s="2"/>
      <c r="F104" s="60">
        <f t="shared" si="3"/>
        <v>0</v>
      </c>
      <c r="G104" s="31"/>
    </row>
    <row r="105" spans="1:7" ht="102" customHeight="1">
      <c r="A105" s="98">
        <v>74</v>
      </c>
      <c r="B105" s="71" t="s">
        <v>78</v>
      </c>
      <c r="C105" s="69">
        <v>700</v>
      </c>
      <c r="D105" s="70" t="s">
        <v>10</v>
      </c>
      <c r="E105" s="101"/>
      <c r="F105" s="60">
        <f t="shared" si="3"/>
        <v>0</v>
      </c>
      <c r="G105" s="31"/>
    </row>
    <row r="106" spans="1:7" ht="70">
      <c r="A106" s="98">
        <v>75</v>
      </c>
      <c r="B106" s="72" t="s">
        <v>70</v>
      </c>
      <c r="C106" s="69">
        <v>700</v>
      </c>
      <c r="D106" s="70" t="s">
        <v>10</v>
      </c>
      <c r="E106" s="101"/>
      <c r="F106" s="60">
        <f t="shared" si="3"/>
        <v>0</v>
      </c>
      <c r="G106" s="31"/>
    </row>
    <row r="107" spans="1:7" ht="12.75" customHeight="1">
      <c r="A107" s="117" t="s">
        <v>28</v>
      </c>
      <c r="B107" s="118"/>
      <c r="C107" s="118"/>
      <c r="D107" s="118"/>
      <c r="E107" s="119"/>
      <c r="F107" s="40">
        <f>SUM(F85:F106)</f>
        <v>0</v>
      </c>
      <c r="G107" s="41"/>
    </row>
    <row r="108" spans="1:7" ht="13">
      <c r="A108" s="13" t="s">
        <v>29</v>
      </c>
      <c r="B108" s="73" t="s">
        <v>30</v>
      </c>
      <c r="C108" s="43"/>
      <c r="D108" s="43"/>
      <c r="E108" s="44"/>
      <c r="F108" s="45"/>
      <c r="G108" s="41"/>
    </row>
    <row r="109" spans="1:7" ht="99" customHeight="1">
      <c r="A109" s="23">
        <v>76</v>
      </c>
      <c r="B109" s="25" t="s">
        <v>61</v>
      </c>
      <c r="C109" s="29">
        <v>1</v>
      </c>
      <c r="D109" s="23" t="s">
        <v>31</v>
      </c>
      <c r="E109" s="5"/>
      <c r="F109" s="74">
        <f>C109*E109</f>
        <v>0</v>
      </c>
      <c r="G109" s="31"/>
    </row>
    <row r="110" spans="1:7" ht="63.5">
      <c r="A110" s="23">
        <v>77</v>
      </c>
      <c r="B110" s="25" t="s">
        <v>71</v>
      </c>
      <c r="C110" s="29">
        <v>1</v>
      </c>
      <c r="D110" s="23" t="s">
        <v>31</v>
      </c>
      <c r="E110" s="5"/>
      <c r="F110" s="74">
        <f t="shared" ref="F110:F116" si="4">C110*E110</f>
        <v>0</v>
      </c>
      <c r="G110" s="31"/>
    </row>
    <row r="111" spans="1:7" ht="25.5">
      <c r="A111" s="23">
        <v>78</v>
      </c>
      <c r="B111" s="25" t="s">
        <v>150</v>
      </c>
      <c r="C111" s="29">
        <v>2</v>
      </c>
      <c r="D111" s="23" t="s">
        <v>9</v>
      </c>
      <c r="E111" s="5"/>
      <c r="F111" s="74">
        <f t="shared" si="4"/>
        <v>0</v>
      </c>
      <c r="G111" s="31"/>
    </row>
    <row r="112" spans="1:7" ht="25.5">
      <c r="A112" s="23">
        <v>79</v>
      </c>
      <c r="B112" s="25" t="s">
        <v>69</v>
      </c>
      <c r="C112" s="29">
        <v>1</v>
      </c>
      <c r="D112" s="23" t="s">
        <v>9</v>
      </c>
      <c r="E112" s="5"/>
      <c r="F112" s="74">
        <f t="shared" si="4"/>
        <v>0</v>
      </c>
      <c r="G112" s="31"/>
    </row>
    <row r="113" spans="1:7" ht="13">
      <c r="A113" s="23">
        <v>80</v>
      </c>
      <c r="B113" s="25" t="s">
        <v>79</v>
      </c>
      <c r="C113" s="29">
        <v>1</v>
      </c>
      <c r="D113" s="23" t="s">
        <v>9</v>
      </c>
      <c r="E113" s="5"/>
      <c r="F113" s="74">
        <f t="shared" si="4"/>
        <v>0</v>
      </c>
      <c r="G113" s="31"/>
    </row>
    <row r="114" spans="1:7" ht="13">
      <c r="A114" s="23">
        <v>81</v>
      </c>
      <c r="B114" s="21" t="s">
        <v>80</v>
      </c>
      <c r="C114" s="29">
        <v>1</v>
      </c>
      <c r="D114" s="23" t="s">
        <v>9</v>
      </c>
      <c r="E114" s="5"/>
      <c r="F114" s="74">
        <f t="shared" si="4"/>
        <v>0</v>
      </c>
      <c r="G114" s="31"/>
    </row>
    <row r="115" spans="1:7" ht="13">
      <c r="A115" s="23">
        <v>82</v>
      </c>
      <c r="B115" s="75" t="s">
        <v>81</v>
      </c>
      <c r="C115" s="29">
        <v>1</v>
      </c>
      <c r="D115" s="23" t="s">
        <v>9</v>
      </c>
      <c r="E115" s="5"/>
      <c r="F115" s="74">
        <f t="shared" si="4"/>
        <v>0</v>
      </c>
      <c r="G115" s="31"/>
    </row>
    <row r="116" spans="1:7" ht="13">
      <c r="A116" s="23">
        <v>83</v>
      </c>
      <c r="B116" s="76" t="s">
        <v>68</v>
      </c>
      <c r="C116" s="29">
        <v>1</v>
      </c>
      <c r="D116" s="23" t="s">
        <v>9</v>
      </c>
      <c r="E116" s="5"/>
      <c r="F116" s="74">
        <f t="shared" si="4"/>
        <v>0</v>
      </c>
      <c r="G116" s="31"/>
    </row>
    <row r="117" spans="1:7" ht="13">
      <c r="A117" s="124" t="s">
        <v>67</v>
      </c>
      <c r="B117" s="122"/>
      <c r="C117" s="122"/>
      <c r="D117" s="122"/>
      <c r="E117" s="123"/>
      <c r="F117" s="77">
        <f>SUM(F109:F116)</f>
        <v>0</v>
      </c>
      <c r="G117" s="41"/>
    </row>
    <row r="118" spans="1:7" ht="13">
      <c r="A118" s="78"/>
      <c r="B118" s="79"/>
      <c r="C118" s="79"/>
      <c r="D118" s="79"/>
      <c r="E118" s="80"/>
      <c r="F118" s="81"/>
      <c r="G118" s="41"/>
    </row>
    <row r="119" spans="1:7" ht="33" customHeight="1">
      <c r="A119" s="110" t="s">
        <v>32</v>
      </c>
      <c r="B119" s="111"/>
      <c r="C119" s="111"/>
      <c r="D119" s="111"/>
      <c r="E119" s="111"/>
      <c r="F119" s="112"/>
      <c r="G119" s="41"/>
    </row>
    <row r="120" spans="1:7" ht="20.149999999999999" customHeight="1">
      <c r="A120" s="16" t="s">
        <v>33</v>
      </c>
      <c r="B120" s="48" t="s">
        <v>34</v>
      </c>
      <c r="C120" s="82"/>
      <c r="D120" s="82"/>
      <c r="E120" s="83"/>
      <c r="F120" s="84">
        <f>F48</f>
        <v>0</v>
      </c>
      <c r="G120" s="41"/>
    </row>
    <row r="121" spans="1:7" ht="20.149999999999999" customHeight="1">
      <c r="A121" s="16" t="s">
        <v>11</v>
      </c>
      <c r="B121" s="85" t="s">
        <v>35</v>
      </c>
      <c r="C121" s="86"/>
      <c r="D121" s="86"/>
      <c r="E121" s="87"/>
      <c r="F121" s="84">
        <f>F64</f>
        <v>0</v>
      </c>
      <c r="G121" s="41"/>
    </row>
    <row r="122" spans="1:7" ht="20.149999999999999" customHeight="1">
      <c r="A122" s="16" t="s">
        <v>18</v>
      </c>
      <c r="B122" s="85" t="s">
        <v>36</v>
      </c>
      <c r="C122" s="86"/>
      <c r="D122" s="86"/>
      <c r="E122" s="87"/>
      <c r="F122" s="84">
        <f>$F$83</f>
        <v>0</v>
      </c>
      <c r="G122" s="41"/>
    </row>
    <row r="123" spans="1:7" ht="20.149999999999999" customHeight="1">
      <c r="A123" s="16" t="s">
        <v>37</v>
      </c>
      <c r="B123" s="48" t="s">
        <v>38</v>
      </c>
      <c r="C123" s="82"/>
      <c r="D123" s="82"/>
      <c r="E123" s="83"/>
      <c r="F123" s="84">
        <f>$F$107</f>
        <v>0</v>
      </c>
      <c r="G123" s="41"/>
    </row>
    <row r="124" spans="1:7" ht="20.149999999999999" customHeight="1">
      <c r="A124" s="16" t="s">
        <v>29</v>
      </c>
      <c r="B124" s="85" t="s">
        <v>39</v>
      </c>
      <c r="C124" s="86"/>
      <c r="D124" s="86"/>
      <c r="E124" s="87"/>
      <c r="F124" s="84">
        <f>$F$117</f>
        <v>0</v>
      </c>
      <c r="G124" s="41"/>
    </row>
    <row r="125" spans="1:7" ht="18.75" customHeight="1">
      <c r="A125" s="102" t="s">
        <v>66</v>
      </c>
      <c r="B125" s="103"/>
      <c r="C125" s="103"/>
      <c r="D125" s="103"/>
      <c r="E125" s="104"/>
      <c r="F125" s="95">
        <f>SUM(F120:F124)</f>
        <v>0</v>
      </c>
      <c r="G125" s="41"/>
    </row>
    <row r="126" spans="1:7" ht="20.149999999999999" customHeight="1">
      <c r="A126" s="102" t="s">
        <v>65</v>
      </c>
      <c r="B126" s="103"/>
      <c r="C126" s="103"/>
      <c r="D126" s="103"/>
      <c r="E126" s="104"/>
      <c r="F126" s="95">
        <f>F125*3</f>
        <v>0</v>
      </c>
      <c r="G126" s="41"/>
    </row>
    <row r="127" spans="1:7" ht="20.149999999999999" customHeight="1">
      <c r="A127" s="105" t="s">
        <v>64</v>
      </c>
      <c r="B127" s="106"/>
      <c r="C127" s="106"/>
      <c r="D127" s="106"/>
      <c r="E127" s="106"/>
      <c r="F127" s="107"/>
      <c r="G127" s="12"/>
    </row>
    <row r="128" spans="1:7">
      <c r="C128"/>
      <c r="D128"/>
    </row>
    <row r="129" spans="1:7">
      <c r="C129"/>
      <c r="D129"/>
      <c r="E129" s="89" t="s">
        <v>25</v>
      </c>
    </row>
    <row r="130" spans="1:7" ht="35.4" customHeight="1">
      <c r="A130" s="108" t="s">
        <v>115</v>
      </c>
      <c r="B130" s="108"/>
      <c r="C130" s="108"/>
      <c r="D130" s="108"/>
      <c r="E130" s="108"/>
      <c r="F130" s="108"/>
      <c r="G130" s="108"/>
    </row>
    <row r="131" spans="1:7" ht="15.5">
      <c r="B131" s="90"/>
      <c r="C131" s="109"/>
      <c r="D131" s="109"/>
      <c r="E131" s="109"/>
    </row>
    <row r="132" spans="1:7" ht="15.5">
      <c r="B132" s="90"/>
      <c r="C132" s="99"/>
      <c r="D132" s="99"/>
      <c r="E132" s="99"/>
    </row>
    <row r="133" spans="1:7" ht="15.5">
      <c r="B133" s="90"/>
      <c r="C133" s="91"/>
      <c r="D133" s="91"/>
      <c r="E133" s="91"/>
    </row>
    <row r="134" spans="1:7" ht="15.5">
      <c r="B134" s="90"/>
      <c r="C134" s="91"/>
      <c r="D134" s="91"/>
      <c r="E134" s="91"/>
    </row>
    <row r="135" spans="1:7" ht="15.5">
      <c r="B135" s="90"/>
      <c r="C135" s="91"/>
      <c r="D135" s="91"/>
      <c r="E135" s="91"/>
    </row>
    <row r="136" spans="1:7" ht="15.5">
      <c r="B136" s="90"/>
      <c r="C136" s="91"/>
      <c r="D136" s="91"/>
      <c r="E136" s="91"/>
    </row>
    <row r="137" spans="1:7" ht="15.5">
      <c r="B137" s="92"/>
    </row>
    <row r="138" spans="1:7">
      <c r="B138" s="94"/>
    </row>
    <row r="139" spans="1:7">
      <c r="B139" s="94"/>
    </row>
    <row r="140" spans="1:7" ht="15.5">
      <c r="B140" s="90"/>
    </row>
    <row r="141" spans="1:7" ht="15.5">
      <c r="B141" s="90"/>
    </row>
  </sheetData>
  <sheetProtection algorithmName="SHA-512" hashValue="umKS/Zx4UKhmH/5HlutWFBakJKbEwk4wqLa7HSuaalHqvhB4NW+kWvOecrWvPmPSy9N9h6IzS3G4KUYOsvUtGA==" saltValue="WCaOqZUUWRlLyDX8Q1Up+A==" spinCount="100000" sheet="1" objects="1" scenarios="1"/>
  <mergeCells count="17">
    <mergeCell ref="A119:F119"/>
    <mergeCell ref="A1:E1"/>
    <mergeCell ref="A2:F2"/>
    <mergeCell ref="A3:G3"/>
    <mergeCell ref="A5:F5"/>
    <mergeCell ref="A64:E64"/>
    <mergeCell ref="A67:E67"/>
    <mergeCell ref="A68:E68"/>
    <mergeCell ref="A71:A75"/>
    <mergeCell ref="A83:E83"/>
    <mergeCell ref="A107:E107"/>
    <mergeCell ref="A117:E117"/>
    <mergeCell ref="A125:E125"/>
    <mergeCell ref="A126:E126"/>
    <mergeCell ref="A127:F127"/>
    <mergeCell ref="A130:G130"/>
    <mergeCell ref="C131:E131"/>
  </mergeCells>
  <printOptions horizontalCentered="1"/>
  <pageMargins left="0.25" right="0.25" top="0.75" bottom="1.25" header="0.3" footer="0.3"/>
  <pageSetup paperSize="9" scale="73" fitToHeight="0" orientation="portrait" r:id="rId1"/>
  <headerFooter>
    <oddFooter>&amp;L&amp;G
Zaberul Goni
Technical Coordinator (Civil Engineer)&amp;CPage &amp;P of &amp;N&amp;R&amp;G
Powlovokto Mondal
Manager (Special Projects)</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BOQ_blank_signed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Md.Shamim</dc:creator>
  <cp:lastModifiedBy>Kripa Das</cp:lastModifiedBy>
  <cp:lastPrinted>2026-07-01T08:12:21Z</cp:lastPrinted>
  <dcterms:created xsi:type="dcterms:W3CDTF">2024-07-16T07:33:00Z</dcterms:created>
  <dcterms:modified xsi:type="dcterms:W3CDTF">2026-07-05T07:44:43Z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EF6CE595DB144D659E87FB4E0AD2D574_12</vt:lpwstr>
  </property>
  <property fmtid="{D5CDD505-2E9C-101B-9397-08002B2CF9AE}" pid="3" name="KSOProductBuildVer">
    <vt:lpwstr>1033-12.2.0.20795</vt:lpwstr>
  </property>
</Properties>
</file>